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bk 2020\2020\Plan de Accion 2020\PAI 2020 CONSOLIDADO\"/>
    </mc:Choice>
  </mc:AlternateContent>
  <bookViews>
    <workbookView xWindow="0" yWindow="0" windowWidth="20490" windowHeight="7755" firstSheet="3" activeTab="3"/>
  </bookViews>
  <sheets>
    <sheet name="Mes" sheetId="8" state="hidden" r:id="rId1"/>
    <sheet name="Dependencia" sheetId="3" state="hidden" r:id="rId2"/>
    <sheet name="Iniciativa" sheetId="6" state="hidden" r:id="rId3"/>
    <sheet name="PLAN DE ACCIÓN INSTITUCIONAL" sheetId="9" r:id="rId4"/>
    <sheet name="Hito" sheetId="5" state="hidden" r:id="rId5"/>
  </sheets>
  <externalReferences>
    <externalReference r:id="rId6"/>
    <externalReference r:id="rId7"/>
  </externalReferences>
  <definedNames>
    <definedName name="_xlnm._FilterDatabase" localSheetId="1" hidden="1">Dependencia!$A$1:$C$104</definedName>
    <definedName name="_xlnm._FilterDatabase" localSheetId="4" hidden="1">Hito!$A$1:$F$443</definedName>
    <definedName name="_xlnm._FilterDatabase" localSheetId="2" hidden="1">Iniciativa!$A$1:$D$143</definedName>
    <definedName name="_xlnm._FilterDatabase" localSheetId="3" hidden="1">'PLAN DE ACCIÓN INSTITUCIONAL'!$A$5:$BK$77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3" i="9" l="1"/>
  <c r="AA32" i="9"/>
  <c r="X6" i="9" l="1"/>
  <c r="X60" i="9" l="1"/>
  <c r="AG22" i="9" l="1"/>
  <c r="U72" i="9"/>
  <c r="U66" i="9"/>
  <c r="AY64" i="9"/>
  <c r="AY65" i="9"/>
  <c r="AY66" i="9"/>
  <c r="AY67" i="9"/>
  <c r="AY68" i="9"/>
  <c r="AY69" i="9"/>
  <c r="AY70" i="9"/>
  <c r="AY71" i="9"/>
  <c r="AY72" i="9"/>
  <c r="AY73" i="9"/>
  <c r="AY74" i="9"/>
  <c r="AY75" i="9"/>
  <c r="AY76" i="9"/>
  <c r="AY77" i="9"/>
  <c r="AV64" i="9"/>
  <c r="AV65" i="9"/>
  <c r="AV66" i="9"/>
  <c r="AV67" i="9"/>
  <c r="AV68" i="9"/>
  <c r="AV69" i="9"/>
  <c r="AV70" i="9"/>
  <c r="AV71" i="9"/>
  <c r="AV72" i="9"/>
  <c r="AV73" i="9"/>
  <c r="AV74" i="9"/>
  <c r="AV75" i="9"/>
  <c r="AV76" i="9"/>
  <c r="AV77" i="9"/>
  <c r="AS64" i="9"/>
  <c r="AS65" i="9"/>
  <c r="AS66" i="9"/>
  <c r="AS67" i="9"/>
  <c r="AS68" i="9"/>
  <c r="AS69" i="9"/>
  <c r="AS70" i="9"/>
  <c r="AS71" i="9"/>
  <c r="AS72" i="9"/>
  <c r="AS73" i="9"/>
  <c r="AS74" i="9"/>
  <c r="AS75" i="9"/>
  <c r="AS76" i="9"/>
  <c r="AS77" i="9"/>
  <c r="AP64" i="9"/>
  <c r="AP65" i="9"/>
  <c r="AP66" i="9"/>
  <c r="AP67" i="9"/>
  <c r="AP68" i="9"/>
  <c r="AP69" i="9"/>
  <c r="AP70" i="9"/>
  <c r="AP71" i="9"/>
  <c r="AP72" i="9"/>
  <c r="AP73" i="9"/>
  <c r="AP74" i="9"/>
  <c r="AP75" i="9"/>
  <c r="AP76" i="9"/>
  <c r="AP77" i="9"/>
  <c r="AM64" i="9"/>
  <c r="AM65" i="9"/>
  <c r="AM66" i="9"/>
  <c r="AM67" i="9"/>
  <c r="AM68" i="9"/>
  <c r="AM69" i="9"/>
  <c r="AM70" i="9"/>
  <c r="AM71" i="9"/>
  <c r="AM72" i="9"/>
  <c r="AM73" i="9"/>
  <c r="AM74" i="9"/>
  <c r="AM75" i="9"/>
  <c r="AM76" i="9"/>
  <c r="AM77" i="9"/>
  <c r="AJ64" i="9"/>
  <c r="AJ65" i="9"/>
  <c r="AJ66" i="9"/>
  <c r="AJ67" i="9"/>
  <c r="AJ68" i="9"/>
  <c r="AJ69" i="9"/>
  <c r="AJ70" i="9"/>
  <c r="AJ71" i="9"/>
  <c r="AJ72" i="9"/>
  <c r="AJ73" i="9"/>
  <c r="AJ74" i="9"/>
  <c r="AJ75" i="9"/>
  <c r="AJ76" i="9"/>
  <c r="AJ77" i="9"/>
  <c r="AG64" i="9"/>
  <c r="AG65" i="9"/>
  <c r="AG66" i="9"/>
  <c r="AG67" i="9"/>
  <c r="AG68" i="9"/>
  <c r="AG69" i="9"/>
  <c r="AG70" i="9"/>
  <c r="AG71" i="9"/>
  <c r="AG72" i="9"/>
  <c r="AG73" i="9"/>
  <c r="AG74" i="9"/>
  <c r="AG75" i="9"/>
  <c r="AG76" i="9"/>
  <c r="AG77" i="9"/>
  <c r="AD64" i="9"/>
  <c r="AD65" i="9"/>
  <c r="AD66" i="9"/>
  <c r="AD67" i="9"/>
  <c r="AD68" i="9"/>
  <c r="AD69" i="9"/>
  <c r="AD70" i="9"/>
  <c r="AD71" i="9"/>
  <c r="AD72" i="9"/>
  <c r="AD73" i="9"/>
  <c r="AD74" i="9"/>
  <c r="AD75" i="9"/>
  <c r="AD76" i="9"/>
  <c r="AD77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U64" i="9"/>
  <c r="U65" i="9"/>
  <c r="U67" i="9"/>
  <c r="U68" i="9"/>
  <c r="U69" i="9"/>
  <c r="U70" i="9"/>
  <c r="U71" i="9"/>
  <c r="U73" i="9"/>
  <c r="U74" i="9"/>
  <c r="U75" i="9"/>
  <c r="U76" i="9"/>
  <c r="U77" i="9"/>
  <c r="U63" i="9"/>
  <c r="R66" i="9"/>
  <c r="R64" i="9"/>
  <c r="R65" i="9"/>
  <c r="R67" i="9"/>
  <c r="R70" i="9"/>
  <c r="R68" i="9"/>
  <c r="R69" i="9"/>
  <c r="R71" i="9"/>
  <c r="R72" i="9"/>
  <c r="R73" i="9"/>
  <c r="R74" i="9"/>
  <c r="R75" i="9"/>
  <c r="R76" i="9"/>
  <c r="R77" i="9"/>
  <c r="X50" i="9" l="1"/>
  <c r="R13" i="9" l="1"/>
  <c r="U20" i="9" l="1"/>
  <c r="R8" i="9"/>
  <c r="U50" i="9"/>
  <c r="W33" i="9"/>
  <c r="U33" i="9"/>
  <c r="R33" i="9"/>
  <c r="U34" i="9"/>
  <c r="BA7" i="9" l="1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AX7" i="9"/>
  <c r="AX8" i="9"/>
  <c r="AX9" i="9"/>
  <c r="AX10" i="9"/>
  <c r="AX11" i="9"/>
  <c r="AX12" i="9"/>
  <c r="AX13" i="9"/>
  <c r="AX14" i="9"/>
  <c r="AX15" i="9"/>
  <c r="AX16" i="9"/>
  <c r="AX17" i="9"/>
  <c r="AX18" i="9"/>
  <c r="AX19" i="9"/>
  <c r="AX20" i="9"/>
  <c r="AX21" i="9"/>
  <c r="AX22" i="9"/>
  <c r="AX23" i="9"/>
  <c r="AX24" i="9"/>
  <c r="AX25" i="9"/>
  <c r="AX26" i="9"/>
  <c r="AX27" i="9"/>
  <c r="AX28" i="9"/>
  <c r="AX29" i="9"/>
  <c r="AX30" i="9"/>
  <c r="AX31" i="9"/>
  <c r="AX32" i="9"/>
  <c r="AX33" i="9"/>
  <c r="AX34" i="9"/>
  <c r="AX35" i="9"/>
  <c r="AX36" i="9"/>
  <c r="AX37" i="9"/>
  <c r="AX38" i="9"/>
  <c r="AX39" i="9"/>
  <c r="AX40" i="9"/>
  <c r="AX41" i="9"/>
  <c r="AX42" i="9"/>
  <c r="AX43" i="9"/>
  <c r="AX44" i="9"/>
  <c r="AX45" i="9"/>
  <c r="AX46" i="9"/>
  <c r="AX47" i="9"/>
  <c r="AX48" i="9"/>
  <c r="AX49" i="9"/>
  <c r="AX50" i="9"/>
  <c r="AX51" i="9"/>
  <c r="AX52" i="9"/>
  <c r="AX53" i="9"/>
  <c r="AX54" i="9"/>
  <c r="AX55" i="9"/>
  <c r="AX56" i="9"/>
  <c r="AX57" i="9"/>
  <c r="AX58" i="9"/>
  <c r="AX59" i="9"/>
  <c r="AX60" i="9"/>
  <c r="AX61" i="9"/>
  <c r="AX62" i="9"/>
  <c r="AX63" i="9"/>
  <c r="AX64" i="9"/>
  <c r="AX65" i="9"/>
  <c r="AX66" i="9"/>
  <c r="AX67" i="9"/>
  <c r="AX68" i="9"/>
  <c r="AX69" i="9"/>
  <c r="AX70" i="9"/>
  <c r="AX71" i="9"/>
  <c r="AX72" i="9"/>
  <c r="AX73" i="9"/>
  <c r="AX74" i="9"/>
  <c r="AX75" i="9"/>
  <c r="AX76" i="9"/>
  <c r="AX77" i="9"/>
  <c r="AU7" i="9"/>
  <c r="AU8" i="9"/>
  <c r="AU9" i="9"/>
  <c r="AU10" i="9"/>
  <c r="AU11" i="9"/>
  <c r="AU12" i="9"/>
  <c r="AU13" i="9"/>
  <c r="AU14" i="9"/>
  <c r="AU15" i="9"/>
  <c r="AU16" i="9"/>
  <c r="AU17" i="9"/>
  <c r="AU18" i="9"/>
  <c r="AU19" i="9"/>
  <c r="AU20" i="9"/>
  <c r="AU21" i="9"/>
  <c r="AU22" i="9"/>
  <c r="AU23" i="9"/>
  <c r="AU24" i="9"/>
  <c r="AU25" i="9"/>
  <c r="AU26" i="9"/>
  <c r="AU27" i="9"/>
  <c r="AU28" i="9"/>
  <c r="AU29" i="9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43" i="9"/>
  <c r="AU44" i="9"/>
  <c r="AU45" i="9"/>
  <c r="AU46" i="9"/>
  <c r="AU47" i="9"/>
  <c r="AU48" i="9"/>
  <c r="AU49" i="9"/>
  <c r="AU50" i="9"/>
  <c r="AU51" i="9"/>
  <c r="AU52" i="9"/>
  <c r="AU53" i="9"/>
  <c r="AU54" i="9"/>
  <c r="AU55" i="9"/>
  <c r="AU56" i="9"/>
  <c r="AU57" i="9"/>
  <c r="AU58" i="9"/>
  <c r="AU59" i="9"/>
  <c r="AU60" i="9"/>
  <c r="AU61" i="9"/>
  <c r="AU62" i="9"/>
  <c r="AU63" i="9"/>
  <c r="AU64" i="9"/>
  <c r="AU65" i="9"/>
  <c r="AU66" i="9"/>
  <c r="AU67" i="9"/>
  <c r="AU68" i="9"/>
  <c r="AU69" i="9"/>
  <c r="AU70" i="9"/>
  <c r="AU71" i="9"/>
  <c r="AU72" i="9"/>
  <c r="AU73" i="9"/>
  <c r="AU74" i="9"/>
  <c r="AU75" i="9"/>
  <c r="AU76" i="9"/>
  <c r="AU77" i="9"/>
  <c r="AR7" i="9"/>
  <c r="AR8" i="9"/>
  <c r="AR9" i="9"/>
  <c r="AR10" i="9"/>
  <c r="AR11" i="9"/>
  <c r="AR12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R25" i="9"/>
  <c r="AR26" i="9"/>
  <c r="AR27" i="9"/>
  <c r="AR28" i="9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43" i="9"/>
  <c r="AR44" i="9"/>
  <c r="AR45" i="9"/>
  <c r="AR46" i="9"/>
  <c r="AR47" i="9"/>
  <c r="AR48" i="9"/>
  <c r="AR49" i="9"/>
  <c r="AR50" i="9"/>
  <c r="AR51" i="9"/>
  <c r="AR52" i="9"/>
  <c r="AR53" i="9"/>
  <c r="AR54" i="9"/>
  <c r="AR55" i="9"/>
  <c r="AR56" i="9"/>
  <c r="AR57" i="9"/>
  <c r="AR58" i="9"/>
  <c r="AR59" i="9"/>
  <c r="AR60" i="9"/>
  <c r="AR61" i="9"/>
  <c r="AR62" i="9"/>
  <c r="AR63" i="9"/>
  <c r="AR64" i="9"/>
  <c r="AR65" i="9"/>
  <c r="AR66" i="9"/>
  <c r="AR67" i="9"/>
  <c r="AR68" i="9"/>
  <c r="AR69" i="9"/>
  <c r="AR70" i="9"/>
  <c r="AR71" i="9"/>
  <c r="AR72" i="9"/>
  <c r="AR73" i="9"/>
  <c r="AR74" i="9"/>
  <c r="AR75" i="9"/>
  <c r="AR76" i="9"/>
  <c r="AR77" i="9"/>
  <c r="AO7" i="9"/>
  <c r="AO8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L7" i="9"/>
  <c r="AL8" i="9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42" i="9"/>
  <c r="AL43" i="9"/>
  <c r="AL44" i="9"/>
  <c r="AL45" i="9"/>
  <c r="AL46" i="9"/>
  <c r="AL47" i="9"/>
  <c r="AL48" i="9"/>
  <c r="AL49" i="9"/>
  <c r="AL50" i="9"/>
  <c r="AL51" i="9"/>
  <c r="AL52" i="9"/>
  <c r="AL53" i="9"/>
  <c r="AL54" i="9"/>
  <c r="AL55" i="9"/>
  <c r="AL56" i="9"/>
  <c r="AL57" i="9"/>
  <c r="AL58" i="9"/>
  <c r="AL59" i="9"/>
  <c r="AL60" i="9"/>
  <c r="AL61" i="9"/>
  <c r="AL62" i="9"/>
  <c r="AL63" i="9"/>
  <c r="AL64" i="9"/>
  <c r="AL65" i="9"/>
  <c r="AL66" i="9"/>
  <c r="AL67" i="9"/>
  <c r="AL68" i="9"/>
  <c r="AL69" i="9"/>
  <c r="AL70" i="9"/>
  <c r="AL71" i="9"/>
  <c r="AL72" i="9"/>
  <c r="AL73" i="9"/>
  <c r="AL74" i="9"/>
  <c r="AL75" i="9"/>
  <c r="AL76" i="9"/>
  <c r="AL77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I72" i="9"/>
  <c r="AI73" i="9"/>
  <c r="AI74" i="9"/>
  <c r="AI75" i="9"/>
  <c r="AI76" i="9"/>
  <c r="AI77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64" i="9"/>
  <c r="AF65" i="9"/>
  <c r="AF66" i="9"/>
  <c r="AF67" i="9"/>
  <c r="AF68" i="9"/>
  <c r="AF69" i="9"/>
  <c r="AF70" i="9"/>
  <c r="AF71" i="9"/>
  <c r="AF72" i="9"/>
  <c r="AF73" i="9"/>
  <c r="AF74" i="9"/>
  <c r="AF75" i="9"/>
  <c r="AF76" i="9"/>
  <c r="AF77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Z77" i="9"/>
  <c r="Z76" i="9"/>
  <c r="Z75" i="9"/>
  <c r="Z74" i="9"/>
  <c r="Z73" i="9"/>
  <c r="Z72" i="9"/>
  <c r="Z71" i="9"/>
  <c r="Z70" i="9"/>
  <c r="Z69" i="9"/>
  <c r="Z68" i="9"/>
  <c r="Z67" i="9"/>
  <c r="Z66" i="9"/>
  <c r="Z65" i="9"/>
  <c r="Z64" i="9"/>
  <c r="Z63" i="9"/>
  <c r="Z62" i="9"/>
  <c r="Z61" i="9"/>
  <c r="Z60" i="9"/>
  <c r="Z59" i="9"/>
  <c r="Z58" i="9"/>
  <c r="Z57" i="9"/>
  <c r="Z56" i="9"/>
  <c r="Z55" i="9"/>
  <c r="Z54" i="9"/>
  <c r="Z53" i="9"/>
  <c r="Z52" i="9"/>
  <c r="Z51" i="9"/>
  <c r="Z50" i="9"/>
  <c r="Z49" i="9"/>
  <c r="Z48" i="9"/>
  <c r="Z47" i="9"/>
  <c r="Z46" i="9"/>
  <c r="Z45" i="9"/>
  <c r="Z44" i="9"/>
  <c r="Z43" i="9"/>
  <c r="Z42" i="9"/>
  <c r="Z41" i="9"/>
  <c r="Z40" i="9"/>
  <c r="Z39" i="9"/>
  <c r="Z38" i="9"/>
  <c r="Z37" i="9"/>
  <c r="Z36" i="9"/>
  <c r="Z35" i="9"/>
  <c r="Z33" i="9"/>
  <c r="W4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T51" i="9"/>
  <c r="T50" i="9"/>
  <c r="T49" i="9"/>
  <c r="T48" i="9"/>
  <c r="T47" i="9"/>
  <c r="T46" i="9"/>
  <c r="T45" i="9"/>
  <c r="T44" i="9"/>
  <c r="T43" i="9"/>
  <c r="T42" i="9"/>
  <c r="T41" i="9"/>
  <c r="T40" i="9"/>
  <c r="T39" i="9"/>
  <c r="T38" i="9"/>
  <c r="T37" i="9"/>
  <c r="T36" i="9"/>
  <c r="T35" i="9"/>
  <c r="T34" i="9"/>
  <c r="T33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6" i="9"/>
  <c r="BC48" i="9" l="1"/>
  <c r="BB48" i="9"/>
  <c r="BC64" i="9"/>
  <c r="BB64" i="9"/>
  <c r="BC66" i="9"/>
  <c r="BB66" i="9"/>
  <c r="BC68" i="9"/>
  <c r="BB68" i="9"/>
  <c r="BC70" i="9"/>
  <c r="BB70" i="9"/>
  <c r="BC72" i="9"/>
  <c r="BB72" i="9"/>
  <c r="BC74" i="9"/>
  <c r="BB74" i="9"/>
  <c r="BC76" i="9"/>
  <c r="BB76" i="9"/>
  <c r="BB33" i="9"/>
  <c r="BC33" i="9"/>
  <c r="BB65" i="9"/>
  <c r="BC65" i="9"/>
  <c r="BB67" i="9"/>
  <c r="BC67" i="9"/>
  <c r="BB69" i="9"/>
  <c r="BC69" i="9"/>
  <c r="BB71" i="9"/>
  <c r="BC71" i="9"/>
  <c r="BB73" i="9"/>
  <c r="BC73" i="9"/>
  <c r="BB75" i="9"/>
  <c r="BC75" i="9"/>
  <c r="BB77" i="9"/>
  <c r="BC77" i="9"/>
  <c r="AY7" i="9" l="1"/>
  <c r="AY8" i="9"/>
  <c r="AY9" i="9"/>
  <c r="AY10" i="9"/>
  <c r="AY11" i="9"/>
  <c r="AY12" i="9"/>
  <c r="AY13" i="9"/>
  <c r="AY14" i="9"/>
  <c r="AY15" i="9"/>
  <c r="AY16" i="9"/>
  <c r="AY17" i="9"/>
  <c r="AY18" i="9"/>
  <c r="AY19" i="9"/>
  <c r="AY20" i="9"/>
  <c r="AY21" i="9"/>
  <c r="AY22" i="9"/>
  <c r="AY23" i="9"/>
  <c r="AY24" i="9"/>
  <c r="AY25" i="9"/>
  <c r="AY26" i="9"/>
  <c r="AY27" i="9"/>
  <c r="AY28" i="9"/>
  <c r="AY29" i="9"/>
  <c r="AY30" i="9"/>
  <c r="AY31" i="9"/>
  <c r="AY32" i="9"/>
  <c r="AV7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S7" i="9"/>
  <c r="AS8" i="9"/>
  <c r="AS9" i="9"/>
  <c r="AS10" i="9"/>
  <c r="AS11" i="9"/>
  <c r="AS12" i="9"/>
  <c r="AS13" i="9"/>
  <c r="AS14" i="9"/>
  <c r="AS15" i="9"/>
  <c r="AS16" i="9"/>
  <c r="AS17" i="9"/>
  <c r="AS18" i="9"/>
  <c r="AS19" i="9"/>
  <c r="AS20" i="9"/>
  <c r="AS21" i="9"/>
  <c r="AS22" i="9"/>
  <c r="AS23" i="9"/>
  <c r="AS24" i="9"/>
  <c r="AS25" i="9"/>
  <c r="AS26" i="9"/>
  <c r="AS27" i="9"/>
  <c r="AS28" i="9"/>
  <c r="AS29" i="9"/>
  <c r="AS30" i="9"/>
  <c r="AS31" i="9"/>
  <c r="AS32" i="9"/>
  <c r="AP7" i="9"/>
  <c r="AP8" i="9"/>
  <c r="AP9" i="9"/>
  <c r="AP10" i="9"/>
  <c r="AP11" i="9"/>
  <c r="AP12" i="9"/>
  <c r="AP13" i="9"/>
  <c r="AP14" i="9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M7" i="9"/>
  <c r="AM8" i="9"/>
  <c r="AM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G7" i="9"/>
  <c r="AG8" i="9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3" i="9"/>
  <c r="AG24" i="9"/>
  <c r="AG25" i="9"/>
  <c r="AG26" i="9"/>
  <c r="AG27" i="9"/>
  <c r="AG28" i="9"/>
  <c r="AG29" i="9"/>
  <c r="AG30" i="9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W7" i="9"/>
  <c r="W9" i="9"/>
  <c r="W10" i="9"/>
  <c r="W11" i="9"/>
  <c r="W12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U7" i="9"/>
  <c r="U8" i="9"/>
  <c r="U9" i="9"/>
  <c r="U10" i="9"/>
  <c r="U11" i="9"/>
  <c r="U12" i="9"/>
  <c r="U13" i="9"/>
  <c r="U6" i="9"/>
  <c r="R7" i="9"/>
  <c r="R9" i="9"/>
  <c r="R10" i="9"/>
  <c r="R11" i="9"/>
  <c r="R12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BB44" i="9" l="1"/>
  <c r="BC44" i="9"/>
  <c r="BB40" i="9"/>
  <c r="BC40" i="9"/>
  <c r="BB36" i="9"/>
  <c r="BC36" i="9"/>
  <c r="BC47" i="9"/>
  <c r="BB47" i="9"/>
  <c r="BC45" i="9"/>
  <c r="BB45" i="9"/>
  <c r="BC43" i="9"/>
  <c r="BB43" i="9"/>
  <c r="BC41" i="9"/>
  <c r="BB41" i="9"/>
  <c r="BC39" i="9"/>
  <c r="BB39" i="9"/>
  <c r="BC37" i="9"/>
  <c r="BB37" i="9"/>
  <c r="BC35" i="9"/>
  <c r="BB35" i="9"/>
  <c r="BC31" i="9"/>
  <c r="BB31" i="9"/>
  <c r="BC29" i="9"/>
  <c r="BB29" i="9"/>
  <c r="BC27" i="9"/>
  <c r="BB27" i="9"/>
  <c r="BC25" i="9"/>
  <c r="BB25" i="9"/>
  <c r="BC23" i="9"/>
  <c r="BB23" i="9"/>
  <c r="BC21" i="9"/>
  <c r="BB21" i="9"/>
  <c r="BC19" i="9"/>
  <c r="BB19" i="9"/>
  <c r="BC17" i="9"/>
  <c r="BB17" i="9"/>
  <c r="BC15" i="9"/>
  <c r="BB15" i="9"/>
  <c r="BC11" i="9"/>
  <c r="BB11" i="9"/>
  <c r="BC9" i="9"/>
  <c r="BB9" i="9"/>
  <c r="BC7" i="9"/>
  <c r="BB7" i="9"/>
  <c r="BC13" i="9"/>
  <c r="BB13" i="9"/>
  <c r="BB46" i="9"/>
  <c r="BC46" i="9"/>
  <c r="BB42" i="9"/>
  <c r="BC42" i="9"/>
  <c r="BB38" i="9"/>
  <c r="BC38" i="9"/>
  <c r="BB32" i="9"/>
  <c r="BC32" i="9"/>
  <c r="BC30" i="9"/>
  <c r="BB30" i="9"/>
  <c r="BB28" i="9"/>
  <c r="BC28" i="9"/>
  <c r="BC26" i="9"/>
  <c r="BB26" i="9"/>
  <c r="BB24" i="9"/>
  <c r="BC24" i="9"/>
  <c r="BC22" i="9"/>
  <c r="BB22" i="9"/>
  <c r="BB20" i="9"/>
  <c r="BC20" i="9"/>
  <c r="BC18" i="9"/>
  <c r="BB18" i="9"/>
  <c r="BB16" i="9"/>
  <c r="BC16" i="9"/>
  <c r="BC14" i="9"/>
  <c r="BB14" i="9"/>
  <c r="BB12" i="9"/>
  <c r="BC12" i="9"/>
  <c r="BB10" i="9"/>
  <c r="BC10" i="9"/>
  <c r="BB8" i="9"/>
  <c r="BC8" i="9"/>
  <c r="AQ32" i="9" l="1"/>
  <c r="AD21" i="9" l="1"/>
  <c r="U21" i="9"/>
  <c r="U19" i="9"/>
  <c r="U18" i="9"/>
  <c r="U17" i="9"/>
  <c r="U16" i="9"/>
  <c r="AY45" i="9"/>
  <c r="AV45" i="9"/>
  <c r="AS45" i="9"/>
  <c r="AP45" i="9"/>
  <c r="AM45" i="9"/>
  <c r="AJ45" i="9"/>
  <c r="AG45" i="9"/>
  <c r="AD45" i="9"/>
  <c r="AA45" i="9"/>
  <c r="X45" i="9"/>
  <c r="U45" i="9"/>
  <c r="AY44" i="9"/>
  <c r="AV44" i="9"/>
  <c r="AS44" i="9"/>
  <c r="AP44" i="9"/>
  <c r="AM44" i="9"/>
  <c r="AJ44" i="9"/>
  <c r="AG44" i="9"/>
  <c r="AD44" i="9"/>
  <c r="AA44" i="9"/>
  <c r="X44" i="9"/>
  <c r="U44" i="9"/>
  <c r="AY43" i="9"/>
  <c r="AV43" i="9"/>
  <c r="AS43" i="9"/>
  <c r="AP43" i="9"/>
  <c r="AM43" i="9"/>
  <c r="AJ43" i="9"/>
  <c r="AG43" i="9"/>
  <c r="AD43" i="9"/>
  <c r="AA43" i="9"/>
  <c r="X43" i="9"/>
  <c r="U43" i="9"/>
  <c r="R34" i="9"/>
  <c r="R35" i="9"/>
  <c r="R37" i="9"/>
  <c r="R38" i="9"/>
  <c r="R39" i="9"/>
  <c r="R40" i="9"/>
  <c r="R41" i="9"/>
  <c r="R42" i="9"/>
  <c r="R43" i="9"/>
  <c r="R44" i="9"/>
  <c r="R45" i="9"/>
  <c r="R46" i="9"/>
  <c r="R47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" i="9"/>
  <c r="Z34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AY34" i="9"/>
  <c r="AY35" i="9"/>
  <c r="AY37" i="9"/>
  <c r="AY38" i="9"/>
  <c r="AY39" i="9"/>
  <c r="AY40" i="9"/>
  <c r="AY41" i="9"/>
  <c r="AY42" i="9"/>
  <c r="AY46" i="9"/>
  <c r="AY47" i="9"/>
  <c r="AY49" i="9"/>
  <c r="AY50" i="9"/>
  <c r="AY51" i="9"/>
  <c r="AY52" i="9"/>
  <c r="AY53" i="9"/>
  <c r="AY54" i="9"/>
  <c r="AY55" i="9"/>
  <c r="AY56" i="9"/>
  <c r="AY57" i="9"/>
  <c r="AY58" i="9"/>
  <c r="AY59" i="9"/>
  <c r="AY60" i="9"/>
  <c r="AY61" i="9"/>
  <c r="AY62" i="9"/>
  <c r="AY63" i="9"/>
  <c r="AV34" i="9"/>
  <c r="AV35" i="9"/>
  <c r="AV37" i="9"/>
  <c r="AV38" i="9"/>
  <c r="AV39" i="9"/>
  <c r="AV40" i="9"/>
  <c r="AV41" i="9"/>
  <c r="AV42" i="9"/>
  <c r="AV46" i="9"/>
  <c r="AV47" i="9"/>
  <c r="AV49" i="9"/>
  <c r="AV50" i="9"/>
  <c r="AV51" i="9"/>
  <c r="AV52" i="9"/>
  <c r="AV53" i="9"/>
  <c r="AV54" i="9"/>
  <c r="AV55" i="9"/>
  <c r="AV56" i="9"/>
  <c r="AV57" i="9"/>
  <c r="AV58" i="9"/>
  <c r="AV59" i="9"/>
  <c r="AV60" i="9"/>
  <c r="AV61" i="9"/>
  <c r="AV62" i="9"/>
  <c r="AV63" i="9"/>
  <c r="AS34" i="9"/>
  <c r="AS35" i="9"/>
  <c r="AS37" i="9"/>
  <c r="AS38" i="9"/>
  <c r="AS39" i="9"/>
  <c r="AS40" i="9"/>
  <c r="AS41" i="9"/>
  <c r="AS42" i="9"/>
  <c r="AS46" i="9"/>
  <c r="AS47" i="9"/>
  <c r="AS49" i="9"/>
  <c r="AS50" i="9"/>
  <c r="AS51" i="9"/>
  <c r="AS52" i="9"/>
  <c r="AS53" i="9"/>
  <c r="AS54" i="9"/>
  <c r="AS55" i="9"/>
  <c r="AS56" i="9"/>
  <c r="AS57" i="9"/>
  <c r="AS58" i="9"/>
  <c r="AS59" i="9"/>
  <c r="AS60" i="9"/>
  <c r="AS61" i="9"/>
  <c r="AS62" i="9"/>
  <c r="AS63" i="9"/>
  <c r="AP34" i="9"/>
  <c r="AP35" i="9"/>
  <c r="AP37" i="9"/>
  <c r="AP38" i="9"/>
  <c r="AP39" i="9"/>
  <c r="AP40" i="9"/>
  <c r="AP41" i="9"/>
  <c r="AP42" i="9"/>
  <c r="AP46" i="9"/>
  <c r="AP47" i="9"/>
  <c r="AP49" i="9"/>
  <c r="AP50" i="9"/>
  <c r="AP51" i="9"/>
  <c r="AP52" i="9"/>
  <c r="AP53" i="9"/>
  <c r="AP54" i="9"/>
  <c r="AP55" i="9"/>
  <c r="AP56" i="9"/>
  <c r="AP57" i="9"/>
  <c r="AP58" i="9"/>
  <c r="AP59" i="9"/>
  <c r="AP60" i="9"/>
  <c r="AP61" i="9"/>
  <c r="AP62" i="9"/>
  <c r="AP63" i="9"/>
  <c r="AM34" i="9"/>
  <c r="AM35" i="9"/>
  <c r="AM37" i="9"/>
  <c r="AM38" i="9"/>
  <c r="AM39" i="9"/>
  <c r="AM40" i="9"/>
  <c r="AM41" i="9"/>
  <c r="AM42" i="9"/>
  <c r="AM46" i="9"/>
  <c r="AM47" i="9"/>
  <c r="AM49" i="9"/>
  <c r="AM50" i="9"/>
  <c r="AM51" i="9"/>
  <c r="AM52" i="9"/>
  <c r="AM53" i="9"/>
  <c r="AM54" i="9"/>
  <c r="AM55" i="9"/>
  <c r="AM56" i="9"/>
  <c r="AM57" i="9"/>
  <c r="AM58" i="9"/>
  <c r="AM59" i="9"/>
  <c r="AM60" i="9"/>
  <c r="AM61" i="9"/>
  <c r="AM63" i="9"/>
  <c r="AJ34" i="9"/>
  <c r="AJ35" i="9"/>
  <c r="AJ37" i="9"/>
  <c r="AJ38" i="9"/>
  <c r="AJ39" i="9"/>
  <c r="AJ40" i="9"/>
  <c r="AJ41" i="9"/>
  <c r="AJ42" i="9"/>
  <c r="AJ46" i="9"/>
  <c r="AJ47" i="9"/>
  <c r="AJ49" i="9"/>
  <c r="AJ50" i="9"/>
  <c r="AJ51" i="9"/>
  <c r="AJ52" i="9"/>
  <c r="AJ53" i="9"/>
  <c r="AJ54" i="9"/>
  <c r="AJ55" i="9"/>
  <c r="AJ56" i="9"/>
  <c r="AJ57" i="9"/>
  <c r="AJ58" i="9"/>
  <c r="AJ59" i="9"/>
  <c r="AJ60" i="9"/>
  <c r="AJ61" i="9"/>
  <c r="AJ62" i="9"/>
  <c r="AJ63" i="9"/>
  <c r="AG32" i="9"/>
  <c r="AG34" i="9"/>
  <c r="AG35" i="9"/>
  <c r="AG37" i="9"/>
  <c r="AG38" i="9"/>
  <c r="AG39" i="9"/>
  <c r="AG40" i="9"/>
  <c r="AG41" i="9"/>
  <c r="AG42" i="9"/>
  <c r="AG46" i="9"/>
  <c r="AG47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D22" i="9"/>
  <c r="AD23" i="9"/>
  <c r="AD24" i="9"/>
  <c r="AD25" i="9"/>
  <c r="AD26" i="9"/>
  <c r="AD27" i="9"/>
  <c r="AD28" i="9"/>
  <c r="AD29" i="9"/>
  <c r="AD30" i="9"/>
  <c r="AD31" i="9"/>
  <c r="AD32" i="9"/>
  <c r="AD34" i="9"/>
  <c r="AD35" i="9"/>
  <c r="AD37" i="9"/>
  <c r="AD38" i="9"/>
  <c r="AD39" i="9"/>
  <c r="AD40" i="9"/>
  <c r="AD41" i="9"/>
  <c r="AD42" i="9"/>
  <c r="AD46" i="9"/>
  <c r="AD47" i="9"/>
  <c r="AD49" i="9"/>
  <c r="AD50" i="9"/>
  <c r="AD51" i="9"/>
  <c r="AD52" i="9"/>
  <c r="AD53" i="9"/>
  <c r="AD54" i="9"/>
  <c r="AD55" i="9"/>
  <c r="AD56" i="9"/>
  <c r="AD57" i="9"/>
  <c r="AD58" i="9"/>
  <c r="AD60" i="9"/>
  <c r="AD61" i="9"/>
  <c r="AD62" i="9"/>
  <c r="AD63" i="9"/>
  <c r="AA34" i="9"/>
  <c r="AA35" i="9"/>
  <c r="AA37" i="9"/>
  <c r="AA38" i="9"/>
  <c r="AA39" i="9"/>
  <c r="AA40" i="9"/>
  <c r="AA41" i="9"/>
  <c r="AA42" i="9"/>
  <c r="AA46" i="9"/>
  <c r="AA47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X34" i="9"/>
  <c r="X35" i="9"/>
  <c r="X37" i="9"/>
  <c r="X38" i="9"/>
  <c r="X39" i="9"/>
  <c r="X40" i="9"/>
  <c r="X41" i="9"/>
  <c r="X42" i="9"/>
  <c r="X46" i="9"/>
  <c r="X47" i="9"/>
  <c r="X49" i="9"/>
  <c r="X51" i="9"/>
  <c r="X52" i="9"/>
  <c r="X53" i="9"/>
  <c r="X54" i="9"/>
  <c r="X55" i="9"/>
  <c r="X56" i="9"/>
  <c r="X57" i="9"/>
  <c r="X58" i="9"/>
  <c r="X59" i="9"/>
  <c r="X61" i="9"/>
  <c r="X62" i="9"/>
  <c r="X63" i="9"/>
  <c r="U22" i="9"/>
  <c r="U23" i="9"/>
  <c r="U24" i="9"/>
  <c r="U25" i="9"/>
  <c r="U26" i="9"/>
  <c r="U27" i="9"/>
  <c r="U28" i="9"/>
  <c r="U29" i="9"/>
  <c r="U30" i="9"/>
  <c r="U31" i="9"/>
  <c r="U32" i="9"/>
  <c r="U35" i="9"/>
  <c r="U37" i="9"/>
  <c r="U38" i="9"/>
  <c r="U39" i="9"/>
  <c r="U40" i="9"/>
  <c r="U41" i="9"/>
  <c r="U42" i="9"/>
  <c r="U46" i="9"/>
  <c r="U47" i="9"/>
  <c r="U49" i="9"/>
  <c r="U51" i="9"/>
  <c r="U52" i="9"/>
  <c r="U53" i="9"/>
  <c r="U54" i="9"/>
  <c r="U55" i="9"/>
  <c r="U56" i="9"/>
  <c r="U57" i="9"/>
  <c r="U58" i="9"/>
  <c r="U59" i="9"/>
  <c r="U60" i="9"/>
  <c r="U61" i="9"/>
  <c r="U62" i="9"/>
  <c r="Z6" i="9"/>
  <c r="AC6" i="9"/>
  <c r="AR6" i="9"/>
  <c r="AA6" i="9"/>
  <c r="AO6" i="9"/>
  <c r="AL6" i="9"/>
  <c r="AD6" i="9"/>
  <c r="AJ6" i="9"/>
  <c r="AU6" i="9"/>
  <c r="AI6" i="9"/>
  <c r="AS6" i="9"/>
  <c r="AP6" i="9"/>
  <c r="W6" i="9"/>
  <c r="AG6" i="9"/>
  <c r="AM6" i="9"/>
  <c r="BA6" i="9"/>
  <c r="AF6" i="9"/>
  <c r="AX6" i="9"/>
  <c r="AV6" i="9"/>
  <c r="AY6" i="9"/>
  <c r="BC6" i="9" l="1"/>
  <c r="BB62" i="9"/>
  <c r="BC62" i="9"/>
  <c r="BB60" i="9"/>
  <c r="BC60" i="9"/>
  <c r="BB58" i="9"/>
  <c r="BC58" i="9"/>
  <c r="BB56" i="9"/>
  <c r="BC56" i="9"/>
  <c r="BB54" i="9"/>
  <c r="BC54" i="9"/>
  <c r="BB52" i="9"/>
  <c r="BC52" i="9"/>
  <c r="BB50" i="9"/>
  <c r="BC50" i="9"/>
  <c r="BC34" i="9"/>
  <c r="BB34" i="9"/>
  <c r="BC63" i="9"/>
  <c r="BB63" i="9"/>
  <c r="BC61" i="9"/>
  <c r="BB61" i="9"/>
  <c r="BC59" i="9"/>
  <c r="BB59" i="9"/>
  <c r="BC57" i="9"/>
  <c r="BB57" i="9"/>
  <c r="BC55" i="9"/>
  <c r="BB55" i="9"/>
  <c r="BC53" i="9"/>
  <c r="BB53" i="9"/>
  <c r="BC51" i="9"/>
  <c r="BB51" i="9"/>
  <c r="BC49" i="9"/>
  <c r="BB49" i="9"/>
  <c r="BD74" i="9"/>
  <c r="BD75" i="9"/>
  <c r="BB6" i="9"/>
</calcChain>
</file>

<file path=xl/comments1.xml><?xml version="1.0" encoding="utf-8"?>
<comments xmlns="http://schemas.openxmlformats.org/spreadsheetml/2006/main">
  <authors>
    <author>Martha Cecilia Murcia Chavarro</author>
    <author>Microsoft Office User</author>
    <author>tc={2A6B5F62-A07A-4571-B462-AC37A8127DEC}</author>
  </authors>
  <commentList>
    <comment ref="B5" authorId="0" shapeId="0">
      <text>
        <r>
          <rPr>
            <b/>
            <sz val="9"/>
            <color rgb="FF000000"/>
            <rFont val="Tahoma"/>
            <family val="2"/>
          </rPr>
          <t xml:space="preserve">Registre su oficina o subdirección.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5" authorId="0" shapeId="0">
      <text>
        <r>
          <rPr>
            <b/>
            <sz val="9"/>
            <color rgb="FF000000"/>
            <rFont val="Tahoma"/>
            <family val="2"/>
          </rPr>
          <t xml:space="preserve">Indique la iniciativa (plan o Proyecto) que va a trabajar.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9"/>
            <color rgb="FF000000"/>
            <rFont val="Tahoma"/>
            <family val="2"/>
          </rPr>
          <t>Indique que meta va a cumplir frente a la iniciativa (Plan o proyecto).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rgb="FF000000"/>
            <rFont val="Tahoma"/>
            <family val="2"/>
          </rPr>
          <t>Formule el indicador que responde al cumplimiento de la meta.</t>
        </r>
      </text>
    </comment>
    <comment ref="F5" authorId="0" shapeId="0">
      <text>
        <r>
          <rPr>
            <b/>
            <sz val="9"/>
            <color rgb="FF000000"/>
            <rFont val="Tahoma"/>
            <family val="2"/>
          </rPr>
          <t xml:space="preserve">Defina que hitos Factor clave de éxito para avanzar en el desarrollo de los  planes, programas, proyectos 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Registre la fecha de inicio del Hito.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rgb="FF000000"/>
            <rFont val="Tahoma"/>
            <family val="2"/>
          </rPr>
          <t>Registre la fecha final cumplimiento del Hito.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J5" authorId="0" shapeId="0">
      <text>
        <r>
          <rPr>
            <b/>
            <sz val="9"/>
            <color rgb="FF000000"/>
            <rFont val="Tahoma"/>
            <family val="2"/>
          </rPr>
          <t>Registre el  entregable o producto asociado. De lo contrario indique N/A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5" authorId="1" shapeId="0">
      <text>
        <r>
          <rPr>
            <b/>
            <sz val="10"/>
            <color rgb="FF000000"/>
            <rFont val="Tahoma"/>
            <family val="2"/>
          </rPr>
          <t>Seleccione el proyecto de inversión del Plan Estratégico Institucional a la cual le apunta la iniciativa.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L5" authorId="1" shapeId="0">
      <text>
        <r>
          <rPr>
            <b/>
            <sz val="10"/>
            <color rgb="FF000000"/>
            <rFont val="Calibri"/>
            <family val="2"/>
          </rPr>
          <t>Seleccione  la meta del proyecto de inversión del Plan Estratégico Institucional al que le apunta la iniciativa.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M5" authorId="1" shapeId="0">
      <text>
        <r>
          <rPr>
            <b/>
            <sz val="10"/>
            <color rgb="FF000000"/>
            <rFont val="Calibri"/>
            <family val="2"/>
          </rPr>
          <t>Seleccione el Objetivo Estratégico Institucional al cual le apunta la iniciativa.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N5" authorId="1" shapeId="0">
      <text>
        <r>
          <rPr>
            <b/>
            <sz val="10"/>
            <color rgb="FF000000"/>
            <rFont val="Calibri"/>
            <family val="2"/>
          </rPr>
          <t>Seleccione  a que Plan Institucional le apunta la iniciativa.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(Decreto 612 del 4 de abril 2018)</t>
        </r>
      </text>
    </comment>
    <comment ref="O5" authorId="1" shapeId="0">
      <text>
        <r>
          <rPr>
            <b/>
            <sz val="10"/>
            <color rgb="FF000000"/>
            <rFont val="Calibri"/>
            <family val="2"/>
          </rPr>
          <t>Señale a que pilar o eje del Plan de Desarrollo le apunta la iniciativa.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P5" authorId="1" shapeId="0">
      <text>
        <r>
          <rPr>
            <b/>
            <sz val="10"/>
            <color rgb="FF000000"/>
            <rFont val="Calibri"/>
            <family val="2"/>
          </rPr>
          <t>Señale a que Programa del Plan de Desarrollo le apunta la iniciativa.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Q5" authorId="1" shapeId="0">
      <text>
        <r>
          <rPr>
            <b/>
            <sz val="10"/>
            <color rgb="FF000000"/>
            <rFont val="Calibri"/>
            <family val="2"/>
          </rPr>
          <t>Señale a que Meta del Plan de Desarrollo le apunta la iniciativa.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F13" authorId="2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@Harold Marcel Puentes Morales</t>
        </r>
      </text>
    </comment>
  </commentList>
</comments>
</file>

<file path=xl/comments2.xml><?xml version="1.0" encoding="utf-8"?>
<comments xmlns="http://schemas.openxmlformats.org/spreadsheetml/2006/main">
  <authors>
    <author>tc={2A6B5F62-A07A-4571-B462-AC37A8127DEC}</author>
  </authors>
  <commentList>
    <comment ref="E106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@Harold Marcel Puentes Morales</t>
        </r>
      </text>
    </comment>
    <comment ref="E183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@Harold Marcel Puentes Morales</t>
        </r>
      </text>
    </comment>
    <comment ref="E264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@Harold Marcel Puentes Morales</t>
        </r>
      </text>
    </comment>
    <comment ref="E338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@Harold Marcel Puentes Morales</t>
        </r>
      </text>
    </comment>
    <comment ref="E399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@Harold Marcel Puentes Morales</t>
        </r>
      </text>
    </comment>
  </commentList>
</comments>
</file>

<file path=xl/sharedStrings.xml><?xml version="1.0" encoding="utf-8"?>
<sst xmlns="http://schemas.openxmlformats.org/spreadsheetml/2006/main" count="2142" uniqueCount="398">
  <si>
    <t>PLAN DE DESARROLLO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</si>
  <si>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</si>
  <si>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</si>
  <si>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</si>
  <si>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</si>
  <si>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</si>
  <si>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</si>
  <si>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</si>
  <si>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</si>
  <si>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</si>
  <si>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</si>
  <si>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</si>
  <si>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</si>
  <si>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 FRENTE AL CUMPLIMIENTO DEL HITO</t>
  </si>
  <si>
    <t>ACUMULADO FRENTE AL CUMPLIMIENTO DE LA INICIATIVA</t>
  </si>
  <si>
    <t>Dependencia</t>
  </si>
  <si>
    <t>Iniciativa (Plan o Proyecto)</t>
  </si>
  <si>
    <t>Hitos Claves</t>
  </si>
  <si>
    <t>Fecha inicio del hito</t>
  </si>
  <si>
    <t>Fecha final del hito</t>
  </si>
  <si>
    <t>Entregable del hito</t>
  </si>
  <si>
    <t>Proyecto de inversión</t>
  </si>
  <si>
    <t>Meta proyecto de inversión</t>
  </si>
  <si>
    <t>Objetivo estratégico</t>
  </si>
  <si>
    <t>Integración y asociación a los planes de la entidad.</t>
  </si>
  <si>
    <t>Pilar / Eje</t>
  </si>
  <si>
    <t>Programa</t>
  </si>
  <si>
    <t>Meta PDD</t>
  </si>
  <si>
    <t xml:space="preserve">Descripción cualitativa del avance  </t>
  </si>
  <si>
    <t>% Programado 
respecto al Hito</t>
  </si>
  <si>
    <t>%  ejecutado</t>
  </si>
  <si>
    <t>OFICINA ASESORA DE PLANEACIÓN - (OAP)</t>
  </si>
  <si>
    <t>Fortalecer los estándares de transparencia y de acceso a la información pública</t>
  </si>
  <si>
    <t xml:space="preserve">Cumplir con los estándares del índice de transparencia de Bogotá </t>
  </si>
  <si>
    <t xml:space="preserve">1042-Fortalecimiento institucional en la gestión pública </t>
  </si>
  <si>
    <t>Desarrollar y fortalecer el modelo el transformación organizacional de la entidad.</t>
  </si>
  <si>
    <t>Fortalecimiento Institucional: Consolidar una entidad moderna y efectiva constituida por un equipo comprometido con el logro de los objetivos institucionales</t>
  </si>
  <si>
    <t>Plan Anticorrupción y de Atención al Ciudadano</t>
  </si>
  <si>
    <t>Eje 7 - Gobierno Legítimo, fortalecimiento local y eficiencia</t>
  </si>
  <si>
    <t>42 - Transparencia, gestión pública y servicio a la ciudadanía.</t>
  </si>
  <si>
    <t>Formular, implementar y realizar seguimiento a la estrategia de rendición de cuentas</t>
  </si>
  <si>
    <t>Informe de seguimiento a la estrategia de rendición de cuentas de la Unidad</t>
  </si>
  <si>
    <t>Fortalecer el Modelo de Transformación Organizacional articulado con el Modelo Integrado de Planeación y Gestión (MIPG)</t>
  </si>
  <si>
    <t>1 informe de avance trimestral del cumplimiento de los estándares del MIPG</t>
  </si>
  <si>
    <t xml:space="preserve">Divulgar los avances de la implementación del MIPG </t>
  </si>
  <si>
    <t>N/A</t>
  </si>
  <si>
    <t>Informe semestral del índice de madurez 
del MTO</t>
  </si>
  <si>
    <t>OFICNA DE CONTROL INETRNO - (OCI)</t>
  </si>
  <si>
    <t>OFICINA ASESORA DE TECNOLOGIAS DE LA INFORMACIÓN - (TIC)</t>
  </si>
  <si>
    <t>Informes de ejecución de la Fase II: Implementación del Protocolo IPV6 que evidencia el avance de  cumplimiento de la resolución ( Estándares)</t>
  </si>
  <si>
    <t xml:space="preserve">Garantizar el 100% de la arquitectura tecnológica de la entidad  </t>
  </si>
  <si>
    <t>Plan Estratégico de Tecnologías de la Información y las Comunicaciones -PETI</t>
  </si>
  <si>
    <t>Implementar los lineamientos que fortalezcan la política de Gobierno Digital en la entidad</t>
  </si>
  <si>
    <t>Fortalecer el  servicio de la mesa de ayuda de la entidad</t>
  </si>
  <si>
    <t>OFICINA ASESORA DE COMUNICAIONES - (OAC)</t>
  </si>
  <si>
    <t>Implementar el Plan de Comunicaciones</t>
  </si>
  <si>
    <t xml:space="preserve">Divulgar y posicionar en los  diferentes grupos de interés de la ciudad el 100% de los planes, programas y proyecto de la entidad </t>
  </si>
  <si>
    <t>Generar contenidos de los planes programas y proyectos de la entidad de acuerdo con la programación establecida.</t>
  </si>
  <si>
    <t>SUBDIRECCIÓN DE ASUNTOS LEGALES - (SAL)</t>
  </si>
  <si>
    <t>Asegurar en lo jurídico el fortalecimiento del modelo de transformación organizacional</t>
  </si>
  <si>
    <t>Plan Anual de Adquisiciones</t>
  </si>
  <si>
    <t>Modelo de gestión jurídica implementado</t>
  </si>
  <si>
    <t xml:space="preserve">Documento de divulgación de las políticas de la función disciplinaria contenidas en Ley 734 de 2002. </t>
  </si>
  <si>
    <t>SUBDIRECCIÓN ADMINISTRATIVA Y FINANCIERA (SAF)</t>
  </si>
  <si>
    <t>Fortalecer la Gestión de atención al ciudadano</t>
  </si>
  <si>
    <t>Fortalecer y mantener  el  100%  de la memoria institucional de la Unidad y promover la cultura de cero papel.</t>
  </si>
  <si>
    <t>Mejorar el 100% de la capacidad operativa y administrativa para el buen desarrollo organizacional de la Unidad.</t>
  </si>
  <si>
    <t>Fortalecer el Sistema Integrado de Gestión Financiera    SI-CAPITAL.</t>
  </si>
  <si>
    <t>Plan Estratégico de Talento Humano</t>
  </si>
  <si>
    <t>Plan de Capacitación formulado y ejecutado al 90%</t>
  </si>
  <si>
    <t>Plan Institucional de Capacitación</t>
  </si>
  <si>
    <t>Plan de bienestar formulado y ejecutado al 90%</t>
  </si>
  <si>
    <t>Plan de incentivos institucionales</t>
  </si>
  <si>
    <t>Plan de Trabajo Anual en Seguridad y Salud en el Trabajo</t>
  </si>
  <si>
    <t>Fortalecer la Infraestructura de todas las sedes que estén a cargo de la entidad en el marco de los requisitos legales.</t>
  </si>
  <si>
    <t>Nivel de Ejecución del Contrato (Ejecutado al 100%).</t>
  </si>
  <si>
    <t>Plan de mantenimiento de infraestructura y  contrato ejecutados.</t>
  </si>
  <si>
    <t>SUBDIRECCIÓN DE RECOLECCIÓN BARRIDO Y LIMPIEZA (SRBL)</t>
  </si>
  <si>
    <t>Establecer altos estándares de limpieza integral en el Distrito Capital</t>
  </si>
  <si>
    <t xml:space="preserve">Ejecutar las obligaciones de hacer financiadas y programadas para la vigencia </t>
  </si>
  <si>
    <t>Actividades ejecutadas de obligaciones de hacer</t>
  </si>
  <si>
    <t>1109-Manejo integral de residuos sólidos en el Distrito Capital y la Región Distrito Capital</t>
  </si>
  <si>
    <t>Modelo Integral de Prestación del Servicio Garantizar los más altos estándares de calidad en la prestación sostenible y efectiva de los servicios</t>
  </si>
  <si>
    <t xml:space="preserve">Pilar 2 - Democracia Urbana </t>
  </si>
  <si>
    <t>13 - Infraestructura para el desarrollo del Hábitat.</t>
  </si>
  <si>
    <t>Disminuir en 6% las toneladas de residuos urbanos dispuestos en el relleno sanitario</t>
  </si>
  <si>
    <t>Garantizar una adecuada prestación del servicio de aseo</t>
  </si>
  <si>
    <t>Cumplir  con las obligaciones y reglamentación del esquema de aseo de Bogotá D.C.</t>
  </si>
  <si>
    <t>Garantizar la recolección y transporte 100 % de los residuos sólidos que se generan en la ciudad al sitio de disposición final</t>
  </si>
  <si>
    <t>Contrato suscrito</t>
  </si>
  <si>
    <t>SUBDIRECCIÓN DE DISPOSICIÓN FINAL - (SDF)</t>
  </si>
  <si>
    <t>Realizar el 100% del seguimiento a la operación del R.S.D.J</t>
  </si>
  <si>
    <t xml:space="preserve">
Cumplimiento del Plan Anual de Supervisión al Contrato de interventoría del servicio </t>
  </si>
  <si>
    <t>'3-Disponer el 100% de los residuos que ingresan al RSDJ</t>
  </si>
  <si>
    <t xml:space="preserve">Informes de supervisión y control </t>
  </si>
  <si>
    <t>Cumplimiento en el acceso de la población seleccionada a los programas de gestión social</t>
  </si>
  <si>
    <t>Convenios firmados</t>
  </si>
  <si>
    <t>Mantener el 100% las condiciones generales para el funcionamiento y operación del RSDJ”. </t>
  </si>
  <si>
    <t>SUBDIRECCIÓN DE APROVECHAMIENTO (SAP)</t>
  </si>
  <si>
    <t xml:space="preserve">Promover y fortalecer el esquema de aprovechamiento en el servicio de aseo </t>
  </si>
  <si>
    <t xml:space="preserve">Establecer  1 línea base del componente de aprovechamiento en la ciudad de Bogotá D.C
</t>
  </si>
  <si>
    <t xml:space="preserve">Empoderamiento Ciudadano:
Fomentar una cultura ciudadana comprometida con la
sostenibilidad de la prestación de los servicios, orientada
al embellecimiento y sentido de pertenencia con Bogotá. </t>
  </si>
  <si>
    <t>Dignificar la labor de la población recicladora de oficio</t>
  </si>
  <si>
    <t>Promover el fortalecimiento empresarial para las organizaciones de recicladores.</t>
  </si>
  <si>
    <t>Modernizar y Actualizar las luminarias en Parques y Vías</t>
  </si>
  <si>
    <t>Cumplimiento de luminarias modernizadas y/o actualizadas en el servicio de alumbrado público de Bogotá</t>
  </si>
  <si>
    <t>1045-Gestión para la eficiencia energética del servicio de alumbrado público en Bogotá - D.C</t>
  </si>
  <si>
    <t xml:space="preserve">Fortalecer 100 % la planeación del servicio y la gestión de control, supervisión y evaluación de la prestación del servicio de Alumbrado Público en el Distrito Capital.
</t>
  </si>
  <si>
    <t>19 - Seguridad y convivencia para todos</t>
  </si>
  <si>
    <t>Aumentar en 17 puntos porcentuales las personas que consideran que el barrio en el habitan es seguro</t>
  </si>
  <si>
    <t>1048 -  Gestión para la ampliación y modernización de los servicios funerarios prestados en los cementerios de propiedad del Distrito Capital</t>
  </si>
  <si>
    <t>26 servicios funerarios integrales prestados en los cementerios de propiedad del Distrito</t>
  </si>
  <si>
    <t>Revitalizar los Cementerios de propiedad del Distrito Capital</t>
  </si>
  <si>
    <t>Entregar 26 servicios funerarios integrales prestados en los cementerios de propiedad del Distrito.</t>
  </si>
  <si>
    <t>Consolidar la prestación de los Servicios Funerarios Integrales en los cementerios del distrito</t>
  </si>
  <si>
    <t xml:space="preserve">Mantener los  23 servicios integrales en los cementerios de propiedad del Distrito </t>
  </si>
  <si>
    <t>Estudios previos, estudio de mercado, análisis de riesgos, modelo económico y/o financiero, estudios del sector</t>
  </si>
  <si>
    <t xml:space="preserve">Otorgar subsidios funerarios  a población en estado de vulnerabilidad </t>
  </si>
  <si>
    <t xml:space="preserve">Informes de ejecución de los recursos del programa de subsidios </t>
  </si>
  <si>
    <t>4.000 subsidios del servicio funerario entregados a población vulnerable de Bogotá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</si>
  <si>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</si>
  <si>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</si>
  <si>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</si>
  <si>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</si>
  <si>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</si>
  <si>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</si>
  <si>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</si>
  <si>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</si>
  <si>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</si>
  <si>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</si>
  <si>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</si>
  <si>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</si>
  <si>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COD</t>
  </si>
  <si>
    <t>Cod I</t>
  </si>
  <si>
    <t>Cod D</t>
  </si>
  <si>
    <t>% incidencia en la meta</t>
  </si>
  <si>
    <t>Meta</t>
  </si>
  <si>
    <t>Indicador de la meta</t>
  </si>
  <si>
    <t>Cod M</t>
  </si>
  <si>
    <t xml:space="preserve">Mes </t>
  </si>
  <si>
    <t>Formular y monitorear el Plan Anticorrupción y Atención al Ciudadano</t>
  </si>
  <si>
    <t>SUBDIRECCIÓN DE SERVICIOS FUNERARIOS Y ALUMBRADO PÚBLICO (SSFAP)</t>
  </si>
  <si>
    <t xml:space="preserve">Garantizar el cumplimiento de las Instancias de Coordinación enfocadas en el desarrollo del Decreto Distrital 190 de 2006 (PMIRS) y sus modificaciones </t>
  </si>
  <si>
    <t>Avance en el cumplimiento del Plan de servicio de  aseo</t>
  </si>
  <si>
    <t>Cumplimiento de la Resolución 233 de 2018 de la Secretaría General</t>
  </si>
  <si>
    <t>Acta de comité suscrita y aprobada</t>
  </si>
  <si>
    <t>Cumplimiento al seguimiento del Plan Maestro  Integral de Residuos Sólidos</t>
  </si>
  <si>
    <t>Acta de reunión y presentación de resultados asociado al desarrollo del comité de Plan Maestro Integral de Residuos Sólidos</t>
  </si>
  <si>
    <t>Instancia de Coordinación - Resolución 233 de 2018</t>
  </si>
  <si>
    <t>Eje 3 - Construcción de comunidad y cultura ciudadana</t>
  </si>
  <si>
    <t xml:space="preserve"> </t>
  </si>
  <si>
    <t>DEPENDENCIA</t>
  </si>
  <si>
    <t>COD D</t>
  </si>
  <si>
    <t>Iniciativa</t>
  </si>
  <si>
    <t>Fortalecer la gestión de la operación del Relleno Sanitario Doña Juana (RSDJ)</t>
  </si>
  <si>
    <t>UNIDAD ADMINISTRATIVA ESPECIAL DE SERVICIOS PÚBLICOS- UAESP</t>
  </si>
  <si>
    <t>PROCESO DE DIRECCIONAMIENTO ESTRATÉGICO</t>
  </si>
  <si>
    <t>PLAN DE ACCIÓN INSTITUCIONAL VIGENCIA 2019  - Versión 2</t>
  </si>
  <si>
    <t>% 
Ejecutado</t>
  </si>
  <si>
    <t>Gestionar el 100% del plan de adecuación y sostenibilidad SIG-MIPG</t>
  </si>
  <si>
    <t>Garantizar el 100% de las Obligaciones de hacer para el mejoramiento del estándar del servicio público de aseo</t>
  </si>
  <si>
    <t>Cumplir  con las actividades asociadas al  plan de gestión social</t>
  </si>
  <si>
    <t>Cumplir con las actividades establecidas en el Plan de acción y seguimiento de gestión social</t>
  </si>
  <si>
    <t>Seguimiento del plan de acción</t>
  </si>
  <si>
    <t>Fortalecer la Gestión  Social para  la zona de influencia del Relleno Sanitario Doña Juana."</t>
  </si>
  <si>
    <t>Formulación y ejecución del plan de mantenimiento.</t>
  </si>
  <si>
    <t>Cumplimiento del 100% de la estrategia de rendición de cuentas</t>
  </si>
  <si>
    <t>Fortalecer la implementación del PAAC</t>
  </si>
  <si>
    <t>Monitoreos realizados</t>
  </si>
  <si>
    <t>Evidencias de monitoreo realizado al PAAC</t>
  </si>
  <si>
    <t>Informe de seguimiento al Plan de Acción de Participación Ciudadana</t>
  </si>
  <si>
    <t>Implementación de MIPG en la UAESP de acuerdo con el Plan de Desarrollo de la Vigencia</t>
  </si>
  <si>
    <t>Seguimiento a la implementación de las 17 políticas de gestión y desempeño institucional</t>
  </si>
  <si>
    <t>OFICINA DE CONTROL INTERNO - (OCI)</t>
  </si>
  <si>
    <t xml:space="preserve">Soporte estratégico para la toma de decisiones, agregando valor al desempeño institucional </t>
  </si>
  <si>
    <t>100% Informes de auditoría interna realizados y divulgados</t>
  </si>
  <si>
    <t>PLANES Y PROGRAMAS</t>
  </si>
  <si>
    <t>• Documento "Mapa de Aseguramiento"
• Mesas de trabajo con procesos de la UAESP.</t>
  </si>
  <si>
    <t xml:space="preserve">• Pruebas piloto del funcionamiento de PM de forma sistematizada.
• Procedimientos ajustados, conforme a operacionalización sistematizada. </t>
  </si>
  <si>
    <t>Asesoría y formulación de recomendaciones con alcance preventivo y  de fomento a la cultura del control</t>
  </si>
  <si>
    <t>• Plan de Mejoramiento  Interno Actualizado
• Plan de mejoramiento publicado en página WEB</t>
  </si>
  <si>
    <t>• Registros en Calendario OCI
• Actas de visita. 
• Registros de alertas, acompañamientos, asesorías o recomendaciones</t>
  </si>
  <si>
    <t>• Matriz de respuesta a entes de control actualizada y estados comunicados a lideres de proceso.
• Registros de comunicación a lideres de proceso frente a requerimientos, rendición de la Cuenta, entre otros.</t>
  </si>
  <si>
    <t>Atender las necesidades  tecnológicas de la entidad</t>
  </si>
  <si>
    <t>Cumplimiento de la Resolución 2710 de 2017 (Viene de 2019)</t>
  </si>
  <si>
    <t xml:space="preserve">Garantizar el servicio de  conectividad  de la Entidad </t>
  </si>
  <si>
    <t xml:space="preserve">Informe de puesta en marcha </t>
  </si>
  <si>
    <t>Informe de mantenimiento</t>
  </si>
  <si>
    <t>Lista de asistencia</t>
  </si>
  <si>
    <t>Aumentar en un 10% con respecto a la vigencia anterior al cumplimiento del  Modelo de Privacidad y Seguridad de la Información-MSPI</t>
  </si>
  <si>
    <t xml:space="preserve">Procedimientos formulados y presentados </t>
  </si>
  <si>
    <t>Implementación del MSPI dentro de la Entidad</t>
  </si>
  <si>
    <t>Mantener el reconocimiento institucional</t>
  </si>
  <si>
    <t>Fortalecer la imagen  de la entidad</t>
  </si>
  <si>
    <t>Número de contenidos entregados a la ciudad.</t>
  </si>
  <si>
    <t>Informe trimestral de impactos en medios  y de contenidos generados</t>
  </si>
  <si>
    <t>Publicar el 100% de las actuaciones derivadas de los contratos suscritos por la Unidad</t>
  </si>
  <si>
    <t>Actuaciones contractuales proyectadas / actuaciones contractuales publicadas</t>
  </si>
  <si>
    <t>Publicación de  los procesos de contratación en el sistema de compra pública.</t>
  </si>
  <si>
    <t>Procesos contractuales publicados</t>
  </si>
  <si>
    <t xml:space="preserve">Plan de trabajo para la implementación de las políticas de prevención del daño antijurídico ejecutado al 100% </t>
  </si>
  <si>
    <t>Plan de trabajo ejecutado / Plan de trabajo diseñado</t>
  </si>
  <si>
    <t>Políticas de la Dirección Distrital de Asuntos Disciplinarios, socializadas al interior de la UAESP</t>
  </si>
  <si>
    <t>1 fase implementada</t>
  </si>
  <si>
    <t xml:space="preserve">Informe de implementación </t>
  </si>
  <si>
    <t>Encuesta Implementada</t>
  </si>
  <si>
    <t>Reunión de seguimiento mensual</t>
  </si>
  <si>
    <t>Acta de reunión</t>
  </si>
  <si>
    <t xml:space="preserve">Acta de reunión </t>
  </si>
  <si>
    <t>Hacer de la UAESP un referente en el Distrito, por su ambiente laboral</t>
  </si>
  <si>
    <t xml:space="preserve">Contar con los contratos para ejecutar las obligaciones de hacer. </t>
  </si>
  <si>
    <t xml:space="preserve">Contar con el plan de supervisión   y control del servicio de  aseo aprobado  y ejecución  del plan de supervisión y control </t>
  </si>
  <si>
    <t xml:space="preserve">Plan de supervisión y 12 informes de supervisión y control </t>
  </si>
  <si>
    <t>31/09/2020</t>
  </si>
  <si>
    <t>Informe mensual, actividades ejecutadas  e acuerdo al cronograma establecido por CGR</t>
  </si>
  <si>
    <t xml:space="preserve">Garantizar  que el 90% de la población seleccionada acceda a los programas del Plan de Gestión social </t>
  </si>
  <si>
    <t>Mejorar y fortalecer 
la capacidad operativa para el
aprovechamiento</t>
  </si>
  <si>
    <t>Facilitar el espacio que permita el funcionamiento de 1 ECA en la ciudad, para la operación de 2 organizaciones de recicladores.</t>
  </si>
  <si>
    <t># de predios adquiridos o rentados</t>
  </si>
  <si>
    <t>Adquirir y/o rentar 1 predio  para la implementación de ECAS</t>
  </si>
  <si>
    <t>Un predio comprado y/o rentado</t>
  </si>
  <si>
    <t>Desarrollar capacitaciones para la sensibilización de los usuarios en separación en la fuente.</t>
  </si>
  <si>
    <t>1 capacitación por mes</t>
  </si>
  <si>
    <t>Fortalecer la cultura ciudadana en el manejo de residuos sólidos aprovechables.</t>
  </si>
  <si>
    <t>Mejorar las condiciones de trabajo y prestación del servicio de la población recicladora de oficio</t>
  </si>
  <si>
    <t>Dotar de herramientas tecnológicas a las organizaciones recicladoras</t>
  </si>
  <si>
    <t>Base de datos depurada</t>
  </si>
  <si>
    <t>RURO actualizado</t>
  </si>
  <si>
    <t>Apoyar el cumplimiento de las fases de formalización de las organizaciones de recicladores de oficio conforme al Decreto 596 de 2016.</t>
  </si>
  <si>
    <t xml:space="preserve"># de organizaciones de recicladores capacitadas
</t>
  </si>
  <si>
    <t>Desarrollar capacitaciones dirigidas a organizaciones de recicladores de oficio.</t>
  </si>
  <si>
    <t>Informes trimestrales del avance del cumplimiento de las fases.</t>
  </si>
  <si>
    <t>Presentación de informes de supervisión y control  al Contrato de Interventoría a la prestación   de los Servicios Funerarios en el Distrito Capital con el cumplimiento estricto de los contratos asociados</t>
  </si>
  <si>
    <t>Informe mensual de supervisión y control y de ejecución contractual</t>
  </si>
  <si>
    <t xml:space="preserve">Otorgar 1,500 subsidios funerarios entregados </t>
  </si>
  <si>
    <t>Plan de tratamiento de riesgos de seguridad y  privacidad de la Información</t>
  </si>
  <si>
    <t>Fortalecer la gestión de las plataformas tecnológicas de la entidad (hardware y software)</t>
  </si>
  <si>
    <t>Reporte de documentos digitalizados</t>
  </si>
  <si>
    <t>Informe de seguimiento  de Sostenibilidad del MTO</t>
  </si>
  <si>
    <t>Fortalecer la prestación del Servicio de Alumbrado Publico en el Distrito Capital</t>
  </si>
  <si>
    <t>Acta de reunión Comité Instancia de Coordinación - Resolución 233 de 2018</t>
  </si>
  <si>
    <t>Publicación oportuna de los informes de supervisión y control a la prestación del Servicio de Alumbrado Público del Distrito Capital.</t>
  </si>
  <si>
    <t>Publicación oportuna de los informes de supervisión y control a la prestación de los  Servicios Funerarios en los Cementerios de propiedad  del Distrito Capital.</t>
  </si>
  <si>
    <t>Cumplir las intervenciones programadas y viabilizadas frente a la revitalización de los cementerios de propiedad del Distrito</t>
  </si>
  <si>
    <t>Procesos precontractuales, contractuales y/o actas de liquidación de contratos de revitalización de los cementerios de propiedad del distrito</t>
  </si>
  <si>
    <t xml:space="preserve">Proceso precontractual, contractual y/o Estudio de olores generados al interior de los Cementerios propiedad del Distrito </t>
  </si>
  <si>
    <t>Proceso precontractual, contractual y/o estudios para el diseño de la planta de aguas residual del cementerio parque serafín</t>
  </si>
  <si>
    <t>Incrementar  3 servicios funerarios integrales (culto, laboratorio tanatopraxia, salas de velación)</t>
  </si>
  <si>
    <t>Autorización de Subsidios Funerarios a población vulnerable  del Distrito Capital</t>
  </si>
  <si>
    <t>Seguimiento mensual a la ejecución del Programa de Subsidios Funerarios</t>
  </si>
  <si>
    <t>Dos desarrollos de funcionalidades del aplicativo SI-CAPITAL que optimice la gestión financiera de la entidad</t>
  </si>
  <si>
    <t>Dos desarrollos de funcionalidad</t>
  </si>
  <si>
    <t xml:space="preserve">Establecer una línea base de percepción ciudadana  frente a  la atención  de PQRS </t>
  </si>
  <si>
    <t xml:space="preserve">Acciones cumplidas / Acciones programadas </t>
  </si>
  <si>
    <t>Resultado vigencia actual - Resultado vigencia anterior</t>
  </si>
  <si>
    <t>Actividades realizadas / actividades programadas * 100</t>
  </si>
  <si>
    <t>Atender el 100% de los procesos judiciales y arbitrales en los que la Entidad sea demandada o convocada, fortaleciendo la defensa jurídica de la UAESP</t>
  </si>
  <si>
    <t>Procesos vigentes/ Procesos atendidos</t>
  </si>
  <si>
    <t>Plataforma SIPROJ actualizada</t>
  </si>
  <si>
    <t>Propuesta de la formulación de la tabla de valoración documental (TVD)</t>
  </si>
  <si>
    <t>Formulación de las Tablas de valoración  documental (TVD)</t>
  </si>
  <si>
    <t>Número de documentos digitalizados</t>
  </si>
  <si>
    <t>Plan de trabajo que garantice el  cumplimiento de la meta</t>
  </si>
  <si>
    <t>Coordinar acciones que promuevan la austeridad en el gasto</t>
  </si>
  <si>
    <t xml:space="preserve">Plan de austeridad del gasto </t>
  </si>
  <si>
    <t>Plan de austeridad del gasto aprobado y publicado</t>
  </si>
  <si>
    <t>Mantener y/o disminuir el nivel del riesgo del índice de transparencia a de Bogotá D.C.</t>
  </si>
  <si>
    <t>Resultado del índice de transparencia</t>
  </si>
  <si>
    <t>1 Informe semestral de seguimiento al Índice de Transparencia</t>
  </si>
  <si>
    <t xml:space="preserve">Informe de seguimiento de la estrategia de rendición de cuentas publicado </t>
  </si>
  <si>
    <t>Fortalecer la participación ciudadana de la entidad .</t>
  </si>
  <si>
    <t>Formular, implementar y realizar seguimiento al Plan de Acción de Participación Ciudadana.</t>
  </si>
  <si>
    <t>Mantenimiento y sostenibilidad del MIPG</t>
  </si>
  <si>
    <t>Sostenibilidad del  MTO</t>
  </si>
  <si>
    <t>Seguimiento a la ejecución de las actividades establecidad en el  Plan de Sostenibilidad del MTO</t>
  </si>
  <si>
    <t>Incrementar en 5 puntos porcentuales los resultado de medición en FURAG</t>
  </si>
  <si>
    <t>80% de actividades de prevención desarrolladas</t>
  </si>
  <si>
    <t>• Email de solicitud de presentación dentro de los 10 días (si aplica)
• Plan de Mejoramiento  Interno Actualizado
• Plan de Mejoramiento publicado en página WEB</t>
  </si>
  <si>
    <t>• Actividades realizadas frente elementos de control referentes a la "Planificación" y propósito de  "auditorias internas"</t>
  </si>
  <si>
    <t>OFICINA ASESORA DE TECNOLOGÍAS DE LA INFORMACIÓN - (TIC)</t>
  </si>
  <si>
    <t xml:space="preserve">Número de necesidades tecnológicas atendidas </t>
  </si>
  <si>
    <t>Registro de entrega de Infraestructura tecnológica en funcionamiento</t>
  </si>
  <si>
    <t>Implementación de esquema de replicación de servidores críticos</t>
  </si>
  <si>
    <t>Mantenimiento de infraestructura</t>
  </si>
  <si>
    <t>OFICINA ASESORA DE COMUNICACIONES - (OAC)</t>
  </si>
  <si>
    <t>Informe trimestral del desarrollo del trabajo periodístico.</t>
  </si>
  <si>
    <t>Socializar a través de diferentes estrategias las políticas emanadas por la Dirección Distrital de Asuntos Disciplinarios de la Alcaldía Mayor de Bogotá D.C, frente al ejercicio de la función disciplinaria, conforme a la normatividad vigente.</t>
  </si>
  <si>
    <t>Instrumentos archivísticos actualizados</t>
  </si>
  <si>
    <t>Integración del Sistema de Gestión Documental Orfeo con Bogotá te Escucha Sistema distrital de quejas y soluciones circular 007 de 2019</t>
  </si>
  <si>
    <t>línea base definida</t>
  </si>
  <si>
    <t>Implementación de la encuesta de percepción en el canal telefónico. (viene 2019)</t>
  </si>
  <si>
    <t>Optimizar la utilización de los módulos que conforman el aplicativo SI-CAPITAL</t>
  </si>
  <si>
    <t>Seguimiento a la integración de los módulos que conforman el aplicativo SI-CAPITAL</t>
  </si>
  <si>
    <t xml:space="preserve">Fortalecer el ambiente  laboral  de la entidad </t>
  </si>
  <si>
    <t>Desarrollo de al menos una mejora en la implementación de la modalidad de teletrabajo</t>
  </si>
  <si>
    <t>Cumplir  con las obligaciones y reglamentación del servicio de residuos hospitalarios</t>
  </si>
  <si>
    <t>Contar con el plan de supervisión   y control del servicio de  hospitalarios aprobado  y ejecución  del plan de supervisión y control  del servicio de hospitalarios.</t>
  </si>
  <si>
    <t>Seguimiento al  trámite de licencia ambiental para optimización del RSDJ</t>
  </si>
  <si>
    <t>Seguimiento al cumplimiento del laudo arbitral por parte del operador del RSDJ</t>
  </si>
  <si>
    <t xml:space="preserve">actas de Comité Instancia de Coordinación - Resolución 233 de 2018 
</t>
  </si>
  <si>
    <t>4.000 subsidios del servicio funerario entregados a población vulnerable de Bogotá (Por ampliación de la meta se entregarán en el cuatrienio 9,250 subsidios)</t>
  </si>
  <si>
    <t>PLAN ESTRATÉGICO INSTITUCIONAL</t>
  </si>
  <si>
    <t>Implementación del 10% adicional del MSPI a través de los procedimientos aprobados</t>
  </si>
  <si>
    <t>Foralecer la  Gestión documental integral</t>
  </si>
  <si>
    <t>Contar con la digitalización del 100% de los documentos de Archivo de las vigencias 2016 en adelante</t>
  </si>
  <si>
    <t>Revisión y actualización de los instrumentos archivísticos de acuerdo con los lineamientos del plan de gestión documental aprobado y publicado</t>
  </si>
  <si>
    <t>Suscripción de los instrumentos legales para la entrega</t>
  </si>
  <si>
    <t xml:space="preserve"> Instalación de 30.000 bombillas de tecnología LED y/o CMH instaladas y la actualización de 200 parques.
</t>
  </si>
  <si>
    <t>Realización del Comité de seguimiento Instancia de Coordinación - Resolución 233 de 2018</t>
  </si>
  <si>
    <t xml:space="preserve">Presentación de informes de supervisión y control  al Contrato de Interventoría en la prestación   del Servicio de Alumbrado en el Distrito Capital con el cumplimiento estricto de los contratos asociados
</t>
  </si>
  <si>
    <t>Propuesta de revisión del modelo de prestación del servicio de alumbrado público</t>
  </si>
  <si>
    <t>Disponer los recursos necesarios para otorgar los subsidios funerarios, de acuerdo con la normatividad vigente</t>
  </si>
  <si>
    <t>Personal sensibilizado</t>
  </si>
  <si>
    <t xml:space="preserve">Implementación de la primera Fase que consiste en la radicación web </t>
  </si>
  <si>
    <t xml:space="preserve">Plan de intervención formulado y ejecutado al 90%. 
</t>
  </si>
  <si>
    <t>COD I</t>
  </si>
  <si>
    <t>Promover y fortalecer el esquema de aprovechamiento en el servicio de aseo</t>
  </si>
  <si>
    <t>'Consolidar la prestación de los Servicios Funerarios Integrales en los cementerios del distrito</t>
  </si>
  <si>
    <t xml:space="preserve">'Otorgar subsidios funerarios  a población en estado de vulnerabilidad </t>
  </si>
  <si>
    <t>Formulación de un plan de trabajo de implementación de las políticas.</t>
  </si>
  <si>
    <t>Realizar una actividad semestral de socialización de las políticas.</t>
  </si>
  <si>
    <t>Modernización de 15,000 Luminarias entre los meses de enero a mayo de 2020 en algunas Zonas del Distrito Capital</t>
  </si>
  <si>
    <t>Informe   avance de Modernización en el servicio de alumbrado público de Bogotá.</t>
  </si>
  <si>
    <t xml:space="preserve">Cumplimiento del Plan Anual de Supervisión al Contrato de interventoría del servicio 
</t>
  </si>
  <si>
    <r>
      <rPr>
        <sz val="9"/>
        <color theme="9" tint="-0.249977111117893"/>
        <rFont val="Calibri"/>
        <family val="2"/>
        <scheme val="minor"/>
      </rPr>
      <t>Informe mensual de supervisión y control y de ejecución contractual</t>
    </r>
    <r>
      <rPr>
        <strike/>
        <sz val="9"/>
        <color theme="9" tint="-0.249977111117893"/>
        <rFont val="Calibri"/>
        <family val="2"/>
        <scheme val="minor"/>
      </rPr>
      <t xml:space="preserve">
</t>
    </r>
    <r>
      <rPr>
        <sz val="9"/>
        <color theme="9" tint="-0.249977111117893"/>
        <rFont val="Calibri"/>
        <family val="2"/>
        <scheme val="minor"/>
      </rPr>
      <t xml:space="preserve">
</t>
    </r>
  </si>
  <si>
    <r>
      <t xml:space="preserve">
</t>
    </r>
    <r>
      <rPr>
        <sz val="9"/>
        <color theme="9" tint="-0.249977111117893"/>
        <rFont val="Calibri"/>
        <family val="2"/>
        <scheme val="minor"/>
      </rPr>
      <t xml:space="preserve">
Documento - Propuesta de revisión del modelo de prestación del servicio de alumbrado público
</t>
    </r>
  </si>
  <si>
    <t xml:space="preserve">Fortalecer la prestación del Servicios  funerarios  en el Distrito Capital
</t>
  </si>
  <si>
    <t xml:space="preserve">Cumplimiento del Plan Anual de Supervisión al Contrato de interventoría del servicio, através de la presentación de los informes mensuales de supervisión
</t>
  </si>
  <si>
    <t xml:space="preserve">Procesos de obra gestionados </t>
  </si>
  <si>
    <t>Intervenciones programadas y/o ejecutadas de acuerdo a la necesidad</t>
  </si>
  <si>
    <t>Procesos de obra ejecutados.</t>
  </si>
  <si>
    <t xml:space="preserve">Realizar estudios relacionados con con la prestación de los Servicios Funerarios en los cementerios de propiedad del distrito </t>
  </si>
  <si>
    <t xml:space="preserve">Tener 26 servicios integrales bajo el Modelo de prestación de servicios funerarios de destino final y complementarios, en los cementerios de propiedad del Distrito Capital  </t>
  </si>
  <si>
    <t>Mantener e incrementar los servicios de Culto en el Cementerio Central y Salas de Velación en el Cementerios Parque Serafin.</t>
  </si>
  <si>
    <t>Incorporación de dos (2) servicios funerarios complementarios</t>
  </si>
  <si>
    <t xml:space="preserve">Presentación de los informes de los servicios Funerarios de destino final y complementarios,  prestados en los Cementerios de propiedad del Distrito </t>
  </si>
  <si>
    <t>1,500 subsidios del servicio funerario entregados a población vulnerable de Bogotá (Por ampliación de la meta se entregarán en el cuatrienio 9,250 subsidios)</t>
  </si>
  <si>
    <t>Capacitaciones realizadas</t>
  </si>
  <si>
    <t># de herramientas tecnológicas entregadas a las organizaciones recicladoras</t>
  </si>
  <si>
    <t>Contratos suscritos para ejecutar las obligaciones de hacer e informes de actividades realizadas</t>
  </si>
  <si>
    <t>• Solicitud de necesidades de formación al Equipo de Trabajo 2020.
• Jornadas de re - entrenamiento previo realización de Auditorías Internas.
• Informes de auditoría comunicados a lideres de proceso, representante legal y CICCI.
• Publicar informes de Auditoria en Página Web</t>
  </si>
  <si>
    <t>Documentos relacionados con el procedimiento de Auditoría Interna, analizados y actualizados</t>
  </si>
  <si>
    <t>• Documentos del Procedimiento de Auditorías internas validados por el equipo auditor designado.
• Solicitud de creación y/o modificación de documentos el procedimientos, si es necesario, producto de análisis</t>
  </si>
  <si>
    <t xml:space="preserve">"Mapa de Aseguramiento" basado en las tres líneas de defensa, propuesto. </t>
  </si>
  <si>
    <t>Plan de mejoramiento institucional operando de forma sistematizada</t>
  </si>
  <si>
    <t>100% Actividades de prevención y fomento de la cultura del control realizados.</t>
  </si>
  <si>
    <t>100% de requerimientos de entes externos de control gestionados.</t>
  </si>
  <si>
    <t xml:space="preserve">Garantizar que la prestación de los  servicios funerarios </t>
  </si>
  <si>
    <t>Revisar y actualizar los instrumentos archivísticos en cumplimiento del Decreto 1080 del 2015.</t>
  </si>
  <si>
    <t xml:space="preserve">Resultado de la medición de ambiente/clima laboral 
</t>
  </si>
  <si>
    <t>Fortalecer  la modalidad de teletrabajo</t>
  </si>
  <si>
    <t>% de ejecucion programado.</t>
  </si>
  <si>
    <t>Formular y ejecutar el Plan Institucional de Capacitación de la entidad en un 90%</t>
  </si>
  <si>
    <t>Implementar en un 90% el Sistema de Gestión de Seguridad y Salud en el Trabajo (SGSST).</t>
  </si>
  <si>
    <t>% de ejecucion programado del plan anual  del SGSST.</t>
  </si>
  <si>
    <t>Actividades ejecutadas hasta cumplir con el % programado.</t>
  </si>
  <si>
    <t xml:space="preserve">Atender el 100% de las necesidades definidas y autorizadas.
</t>
  </si>
  <si>
    <t xml:space="preserve">100%
</t>
  </si>
  <si>
    <t>Plan Anual del SGSST ejecutado en el 90%</t>
  </si>
  <si>
    <t xml:space="preserve">Elaborar el plan de austeridad del gasto y realizar el seguimiento al mismo Separalo </t>
  </si>
  <si>
    <t xml:space="preserve">Plan de austeridad del gasto
</t>
  </si>
  <si>
    <r>
      <t>Ejecutar el plan de intervención para el mejoramiento del clima laboral.</t>
    </r>
    <r>
      <rPr>
        <u/>
        <sz val="9"/>
        <color theme="9" tint="-0.249977111117893"/>
        <rFont val="Calibri"/>
        <family val="2"/>
        <scheme val="minor"/>
      </rPr>
      <t xml:space="preserve">
</t>
    </r>
    <r>
      <rPr>
        <sz val="9"/>
        <color theme="9" tint="-0.249977111117893"/>
        <rFont val="Calibri"/>
        <family val="2"/>
        <scheme val="minor"/>
      </rPr>
      <t xml:space="preserve">
</t>
    </r>
  </si>
  <si>
    <r>
      <t xml:space="preserve">Ejecutar el Plan de Bienestar e incentivos de la entidad al </t>
    </r>
    <r>
      <rPr>
        <sz val="9"/>
        <color theme="9" tint="-0.249977111117893"/>
        <rFont val="Calibri (Cuerpo)_x0000_"/>
      </rPr>
      <t>90%</t>
    </r>
  </si>
  <si>
    <t xml:space="preserve">Garantizar que la prestación de los  servicios funerarios 
</t>
  </si>
  <si>
    <t xml:space="preserve">Meta </t>
  </si>
  <si>
    <t>Presentación informe supervisión y control SDF.</t>
  </si>
  <si>
    <t xml:space="preserve">'Otorgar 1,500 subsidios funerarios entregados </t>
  </si>
  <si>
    <t>Contar con el plan de supervisión   y control del servicio de  aseo aprobado  y ejecución  del plan de supervisión y control</t>
  </si>
  <si>
    <t>Autorizaciones de subsidios funerarios aprobados</t>
  </si>
  <si>
    <t>Sensibilizar el 100% en el uso de la herramienta HELP PEOPLE al personal de la entidad.</t>
  </si>
  <si>
    <t>Instalación de 30.000 bombillas de tecnología LED y/o CMH instaladas y la actualización de 200 parques.</t>
  </si>
  <si>
    <t>Fortalecer la prestación del Servicios  funerarios  en el Distrito Capital</t>
  </si>
  <si>
    <t>Garantizar que la prestación del servicio de alumbrado público se adecue al cumplimiento de la normatividad y regulación vigente</t>
  </si>
  <si>
    <t>Revisión para la actualización y/o adecuación del modelo  de conformidad a la normatividad pertinente del modelo de prestación del servicio de alumbrado público</t>
  </si>
  <si>
    <t>80% de No Conformidades tratadas por los procesos de la Entidad.</t>
  </si>
  <si>
    <t>80% Acompañamientos efectuados, según solicitud y demanda.</t>
  </si>
  <si>
    <t>Actualización permanente del SIPROJ</t>
  </si>
  <si>
    <t>Actualizar el censo de la población recicladora de oficio  inscrita en el RURO</t>
  </si>
  <si>
    <t>Realizar estudios relacionados con con la prestación de los Servicios Funerarios en los cementerios de propiedad del distrito</t>
  </si>
  <si>
    <t>Mejorar y fortalecer la capacidad operativa para el aprovechamiento</t>
  </si>
  <si>
    <t>Garantizar el suministro tecnológica de la entidad</t>
  </si>
  <si>
    <t>Contar con el plan de supervisión  y control del servicio de  aseo aprobado  y ejecución  del plan de supervisión y control</t>
  </si>
  <si>
    <t>Intervenciones programadas sobre procesos de obras gestionadas</t>
  </si>
  <si>
    <t>Procesos de obra gestionados</t>
  </si>
  <si>
    <t xml:space="preserve">Instalación de 30.000 bombillas de tecnología LED y/o CMH instaladas y la actualización de 200 parques.
</t>
  </si>
  <si>
    <t>Presentación de los informes de los servicios Funerarios de destino final y complementarios,  prestados en los Cementerios de propiedad del Distrito</t>
  </si>
  <si>
    <t>Presentación de informes de supervisión y control al Contrato de Interventoría en la prestación del Servicio de Alumbrado en el Distrito Capital con el cumplimiento estricto de los contratos asociado</t>
  </si>
  <si>
    <t>Garantizar el pago oportuno de los subsidios funerarios autorizados y prestados</t>
  </si>
  <si>
    <r>
      <rPr>
        <sz val="9"/>
        <color theme="9" tint="-0.249977111117893"/>
        <rFont val="Calibri"/>
        <family val="2"/>
        <scheme val="minor"/>
      </rPr>
      <t>Revisión para la actualización y/o adecuación del modelo  de conformidad a la normatividad pertinente del modelo de prestación del servicio de alumbrado público</t>
    </r>
  </si>
  <si>
    <t>Estudios entregados adelantados y/o relacionados con la prestación de los Servicios Funerarios en los cementerios de propiedad del distrito</t>
  </si>
  <si>
    <t>Proceso precontractual, contractual o la ejecución para el desarrollo de los estudios de olores generados al interior de los Cementerios propiedad del Distrito</t>
  </si>
  <si>
    <t>'Proceso precontractual, contractual o la ejecución para el desarrollo del estudio para el diseño de la planta de aguas residual del cementerio parque serafín</t>
  </si>
  <si>
    <t>'Proceso precontractual, contractual o la ejecución para el desarrollo de los estudios de olores generados al interior de los Cementerios propiedad del Distrito</t>
  </si>
  <si>
    <t>Proceso precontractual, contractual o la ejecución para el desarrollo del estudio para el diseño de la planta de aguas residual del cementerio parque serafín</t>
  </si>
  <si>
    <t xml:space="preserve"># de vehículos entregados </t>
  </si>
  <si>
    <t xml:space="preserve">Dotar a la población recicladora de oficio con vehículos que faciliten  la recolección y transporte de material aprovechable
</t>
  </si>
  <si>
    <t>Cumplir con los estándares del índice de transparencia de Bogotá</t>
  </si>
  <si>
    <t>“80% de las Acciones Correctivas evaluadas como cerradas, respecto a programación de cierre, producto de auditorias internas y externas”.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</si>
</sst>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 Light"/>
      <family val="2"/>
      <scheme val="maj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name val="Calibri Light"/>
      <family val="2"/>
      <scheme val="major"/>
    </font>
    <font>
      <sz val="9"/>
      <color indexed="8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9"/>
      <color theme="9" tint="-0.249977111117893"/>
      <name val="Arial"/>
      <family val="2"/>
    </font>
    <font>
      <b/>
      <sz val="9"/>
      <color theme="9" tint="-0.249977111117893"/>
      <name val="Arial"/>
      <family val="2"/>
    </font>
    <font>
      <sz val="8"/>
      <color theme="9" tint="-0.249977111117893"/>
      <name val="Calibri"/>
      <family val="2"/>
      <scheme val="minor"/>
    </font>
    <font>
      <strike/>
      <sz val="9"/>
      <color theme="9" tint="-0.249977111117893"/>
      <name val="Calibri"/>
      <family val="2"/>
      <scheme val="minor"/>
    </font>
    <font>
      <b/>
      <sz val="9"/>
      <color theme="9" tint="-0.249977111117893"/>
      <name val="Calibri Light"/>
      <family val="2"/>
      <scheme val="major"/>
    </font>
    <font>
      <sz val="9"/>
      <color theme="9" tint="-0.249977111117893"/>
      <name val="Calibri Light"/>
      <family val="2"/>
      <scheme val="major"/>
    </font>
    <font>
      <sz val="11"/>
      <color theme="9" tint="-0.249977111117893"/>
      <name val="Calibri"/>
      <family val="2"/>
      <scheme val="minor"/>
    </font>
    <font>
      <u/>
      <sz val="9"/>
      <color theme="9" tint="-0.249977111117893"/>
      <name val="Calibri"/>
      <family val="2"/>
      <scheme val="minor"/>
    </font>
    <font>
      <sz val="9"/>
      <color theme="9" tint="-0.249977111117893"/>
      <name val="Calibri (Cuerpo)_x0000_"/>
    </font>
    <font>
      <b/>
      <sz val="12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/>
    <xf numFmtId="0" fontId="5" fillId="0" borderId="0" xfId="0" applyFont="1" applyFill="1" applyBorder="1" applyAlignment="1"/>
    <xf numFmtId="0" fontId="6" fillId="5" borderId="0" xfId="0" applyFont="1" applyFill="1" applyBorder="1" applyAlignment="1"/>
    <xf numFmtId="0" fontId="6" fillId="0" borderId="0" xfId="0" applyFont="1" applyFill="1" applyBorder="1" applyAlignment="1"/>
    <xf numFmtId="0" fontId="6" fillId="5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wrapText="1"/>
    </xf>
    <xf numFmtId="0" fontId="6" fillId="6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5" borderId="0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6" borderId="0" xfId="0" applyFont="1" applyFill="1" applyBorder="1" applyAlignment="1"/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center" vertical="center" wrapText="1"/>
    </xf>
    <xf numFmtId="9" fontId="9" fillId="5" borderId="0" xfId="0" applyNumberFormat="1" applyFont="1" applyFill="1" applyBorder="1" applyAlignment="1">
      <alignment horizontal="center" vertical="center"/>
    </xf>
    <xf numFmtId="14" fontId="9" fillId="5" borderId="0" xfId="0" applyNumberFormat="1" applyFont="1" applyFill="1" applyBorder="1" applyAlignment="1">
      <alignment horizontal="center" vertical="center"/>
    </xf>
    <xf numFmtId="0" fontId="13" fillId="5" borderId="0" xfId="0" applyNumberFormat="1" applyFont="1" applyFill="1" applyBorder="1" applyAlignment="1" applyProtection="1">
      <alignment horizontal="justify" vertical="center" wrapText="1"/>
    </xf>
    <xf numFmtId="0" fontId="8" fillId="5" borderId="0" xfId="0" applyFont="1" applyFill="1" applyBorder="1" applyAlignment="1">
      <alignment vertical="center" wrapText="1"/>
    </xf>
    <xf numFmtId="9" fontId="8" fillId="5" borderId="0" xfId="2" applyFont="1" applyFill="1" applyBorder="1" applyAlignment="1">
      <alignment horizontal="center" vertical="center" wrapText="1"/>
    </xf>
    <xf numFmtId="14" fontId="8" fillId="5" borderId="0" xfId="0" applyNumberFormat="1" applyFont="1" applyFill="1" applyBorder="1" applyAlignment="1">
      <alignment horizontal="center" vertical="center" wrapText="1"/>
    </xf>
    <xf numFmtId="41" fontId="5" fillId="5" borderId="0" xfId="1" applyFont="1" applyFill="1" applyBorder="1" applyAlignment="1">
      <alignment vertical="center" wrapText="1"/>
    </xf>
    <xf numFmtId="9" fontId="6" fillId="5" borderId="0" xfId="0" applyNumberFormat="1" applyFont="1" applyFill="1" applyBorder="1" applyAlignment="1">
      <alignment horizontal="center" vertical="center" wrapText="1"/>
    </xf>
    <xf numFmtId="14" fontId="5" fillId="5" borderId="0" xfId="0" applyNumberFormat="1" applyFont="1" applyFill="1" applyBorder="1" applyAlignment="1">
      <alignment horizontal="center" vertical="center"/>
    </xf>
    <xf numFmtId="0" fontId="5" fillId="5" borderId="0" xfId="0" quotePrefix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14" fontId="7" fillId="5" borderId="0" xfId="0" applyNumberFormat="1" applyFont="1" applyFill="1" applyBorder="1" applyAlignment="1">
      <alignment horizontal="center" vertical="center"/>
    </xf>
    <xf numFmtId="0" fontId="5" fillId="5" borderId="0" xfId="0" quotePrefix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 wrapText="1"/>
    </xf>
    <xf numFmtId="9" fontId="5" fillId="5" borderId="0" xfId="2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wrapText="1"/>
    </xf>
    <xf numFmtId="0" fontId="5" fillId="5" borderId="0" xfId="0" applyFont="1" applyFill="1" applyBorder="1" applyAlignment="1">
      <alignment horizontal="center"/>
    </xf>
    <xf numFmtId="9" fontId="5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/>
    <xf numFmtId="0" fontId="5" fillId="6" borderId="0" xfId="0" applyFont="1" applyFill="1" applyBorder="1" applyAlignment="1"/>
    <xf numFmtId="0" fontId="5" fillId="5" borderId="0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Fill="1"/>
    <xf numFmtId="0" fontId="0" fillId="0" borderId="0" xfId="0" applyFill="1" applyBorder="1"/>
    <xf numFmtId="0" fontId="3" fillId="2" borderId="1" xfId="0" applyFont="1" applyFill="1" applyBorder="1" applyAlignment="1">
      <alignment vertical="center"/>
    </xf>
    <xf numFmtId="0" fontId="6" fillId="6" borderId="0" xfId="0" applyFont="1" applyFill="1"/>
    <xf numFmtId="9" fontId="20" fillId="6" borderId="0" xfId="2" applyFont="1" applyFill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1" fillId="2" borderId="4" xfId="0" applyFont="1" applyFill="1" applyBorder="1" applyAlignment="1">
      <alignment horizontal="center" vertical="center"/>
    </xf>
    <xf numFmtId="9" fontId="9" fillId="5" borderId="0" xfId="0" applyNumberFormat="1" applyFont="1" applyFill="1" applyBorder="1" applyAlignment="1" applyProtection="1">
      <alignment horizontal="center" vertical="top" wrapText="1"/>
    </xf>
    <xf numFmtId="0" fontId="7" fillId="5" borderId="0" xfId="0" applyFont="1" applyFill="1" applyBorder="1" applyAlignment="1">
      <alignment vertical="center" wrapText="1"/>
    </xf>
    <xf numFmtId="9" fontId="7" fillId="5" borderId="0" xfId="2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14" fontId="12" fillId="5" borderId="0" xfId="0" applyNumberFormat="1" applyFont="1" applyFill="1" applyBorder="1" applyAlignment="1">
      <alignment horizontal="center" vertical="center"/>
    </xf>
    <xf numFmtId="14" fontId="6" fillId="5" borderId="0" xfId="0" applyNumberFormat="1" applyFont="1" applyFill="1" applyBorder="1" applyAlignment="1">
      <alignment horizontal="center" vertical="center"/>
    </xf>
    <xf numFmtId="14" fontId="8" fillId="5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22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/>
    <xf numFmtId="0" fontId="24" fillId="5" borderId="5" xfId="0" applyFont="1" applyFill="1" applyBorder="1" applyAlignment="1">
      <alignment horizontal="justify" vertical="center" wrapText="1"/>
    </xf>
    <xf numFmtId="9" fontId="23" fillId="3" borderId="5" xfId="0" applyNumberFormat="1" applyFont="1" applyFill="1" applyBorder="1" applyAlignment="1">
      <alignment horizontal="center" vertical="top" wrapText="1"/>
    </xf>
    <xf numFmtId="9" fontId="23" fillId="4" borderId="5" xfId="0" applyNumberFormat="1" applyFont="1" applyFill="1" applyBorder="1" applyAlignment="1">
      <alignment horizontal="center" vertical="top" wrapText="1"/>
    </xf>
    <xf numFmtId="9" fontId="25" fillId="0" borderId="5" xfId="2" applyFont="1" applyFill="1" applyBorder="1" applyAlignment="1">
      <alignment horizontal="center" vertical="center"/>
    </xf>
    <xf numFmtId="9" fontId="24" fillId="3" borderId="5" xfId="0" applyNumberFormat="1" applyFont="1" applyFill="1" applyBorder="1" applyAlignment="1">
      <alignment horizontal="center" vertical="top" wrapText="1"/>
    </xf>
    <xf numFmtId="0" fontId="27" fillId="5" borderId="5" xfId="0" applyFont="1" applyFill="1" applyBorder="1" applyAlignment="1">
      <alignment horizontal="justify" vertical="top" wrapText="1"/>
    </xf>
    <xf numFmtId="9" fontId="27" fillId="5" borderId="5" xfId="0" applyNumberFormat="1" applyFont="1" applyFill="1" applyBorder="1" applyAlignment="1">
      <alignment horizontal="center" vertical="center" wrapText="1"/>
    </xf>
    <xf numFmtId="14" fontId="27" fillId="5" borderId="5" xfId="0" applyNumberFormat="1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justify" vertical="top"/>
    </xf>
    <xf numFmtId="0" fontId="27" fillId="5" borderId="5" xfId="0" applyFont="1" applyFill="1" applyBorder="1" applyAlignment="1">
      <alignment horizontal="justify" vertical="center" wrapText="1"/>
    </xf>
    <xf numFmtId="0" fontId="28" fillId="5" borderId="5" xfId="0" applyFont="1" applyFill="1" applyBorder="1" applyAlignment="1">
      <alignment horizontal="justify" vertical="center"/>
    </xf>
    <xf numFmtId="0" fontId="27" fillId="5" borderId="5" xfId="0" applyFont="1" applyFill="1" applyBorder="1" applyAlignment="1">
      <alignment horizontal="justify" vertical="top" wrapText="1"/>
    </xf>
    <xf numFmtId="0" fontId="28" fillId="0" borderId="5" xfId="0" applyFont="1" applyFill="1" applyBorder="1" applyAlignment="1">
      <alignment horizontal="justify" vertical="top" wrapText="1"/>
    </xf>
    <xf numFmtId="9" fontId="28" fillId="0" borderId="5" xfId="0" applyNumberFormat="1" applyFont="1" applyFill="1" applyBorder="1" applyAlignment="1">
      <alignment horizontal="center" vertical="center"/>
    </xf>
    <xf numFmtId="165" fontId="27" fillId="0" borderId="5" xfId="0" applyNumberFormat="1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justify" vertical="top" wrapText="1"/>
    </xf>
    <xf numFmtId="0" fontId="28" fillId="0" borderId="5" xfId="0" applyFont="1" applyFill="1" applyBorder="1" applyAlignment="1">
      <alignment vertical="top" wrapText="1"/>
    </xf>
    <xf numFmtId="9" fontId="29" fillId="3" borderId="5" xfId="0" applyNumberFormat="1" applyFont="1" applyFill="1" applyBorder="1" applyAlignment="1">
      <alignment horizontal="center" vertical="top"/>
    </xf>
    <xf numFmtId="9" fontId="26" fillId="4" borderId="5" xfId="0" applyNumberFormat="1" applyFont="1" applyFill="1" applyBorder="1" applyAlignment="1">
      <alignment horizontal="center" vertical="top" wrapText="1"/>
    </xf>
    <xf numFmtId="9" fontId="26" fillId="3" borderId="5" xfId="0" applyNumberFormat="1" applyFont="1" applyFill="1" applyBorder="1" applyAlignment="1">
      <alignment horizontal="center" vertical="top" wrapText="1"/>
    </xf>
    <xf numFmtId="9" fontId="27" fillId="0" borderId="5" xfId="0" applyNumberFormat="1" applyFont="1" applyFill="1" applyBorder="1" applyAlignment="1">
      <alignment horizontal="center" vertical="center"/>
    </xf>
    <xf numFmtId="14" fontId="27" fillId="0" borderId="5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justify" vertical="top" wrapText="1"/>
    </xf>
    <xf numFmtId="0" fontId="27" fillId="0" borderId="5" xfId="0" applyFont="1" applyFill="1" applyBorder="1" applyAlignment="1">
      <alignment horizontal="justify" vertical="top"/>
    </xf>
    <xf numFmtId="0" fontId="28" fillId="0" borderId="5" xfId="0" applyFont="1" applyFill="1" applyBorder="1" applyAlignment="1">
      <alignment horizontal="justify" vertical="center"/>
    </xf>
    <xf numFmtId="9" fontId="26" fillId="3" borderId="5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justify" vertical="top" wrapText="1"/>
    </xf>
    <xf numFmtId="0" fontId="26" fillId="3" borderId="5" xfId="0" applyFont="1" applyFill="1" applyBorder="1" applyAlignment="1">
      <alignment vertical="top"/>
    </xf>
    <xf numFmtId="0" fontId="27" fillId="5" borderId="5" xfId="0" applyFont="1" applyFill="1" applyBorder="1" applyAlignment="1">
      <alignment horizontal="left" vertical="top" wrapText="1"/>
    </xf>
    <xf numFmtId="0" fontId="27" fillId="5" borderId="5" xfId="0" quotePrefix="1" applyFont="1" applyFill="1" applyBorder="1" applyAlignment="1">
      <alignment horizontal="justify" vertical="top" wrapText="1"/>
    </xf>
    <xf numFmtId="0" fontId="27" fillId="5" borderId="5" xfId="0" quotePrefix="1" applyFont="1" applyFill="1" applyBorder="1" applyAlignment="1">
      <alignment horizontal="left" vertical="top" wrapText="1"/>
    </xf>
    <xf numFmtId="9" fontId="27" fillId="5" borderId="5" xfId="0" applyNumberFormat="1" applyFont="1" applyFill="1" applyBorder="1" applyAlignment="1">
      <alignment horizontal="center" vertical="center"/>
    </xf>
    <xf numFmtId="14" fontId="28" fillId="5" borderId="5" xfId="0" applyNumberFormat="1" applyFont="1" applyFill="1" applyBorder="1" applyAlignment="1">
      <alignment horizontal="center" vertical="center"/>
    </xf>
    <xf numFmtId="9" fontId="26" fillId="3" borderId="5" xfId="0" applyNumberFormat="1" applyFont="1" applyFill="1" applyBorder="1" applyAlignment="1">
      <alignment vertical="top"/>
    </xf>
    <xf numFmtId="9" fontId="26" fillId="3" borderId="5" xfId="2" applyFont="1" applyFill="1" applyBorder="1" applyAlignment="1">
      <alignment horizontal="center" vertical="top"/>
    </xf>
    <xf numFmtId="0" fontId="27" fillId="5" borderId="5" xfId="0" quotePrefix="1" applyFont="1" applyFill="1" applyBorder="1" applyAlignment="1">
      <alignment horizontal="justify" vertical="top"/>
    </xf>
    <xf numFmtId="0" fontId="28" fillId="5" borderId="5" xfId="0" applyFont="1" applyFill="1" applyBorder="1" applyAlignment="1" applyProtection="1">
      <alignment horizontal="justify" vertical="top" wrapText="1"/>
      <protection locked="0"/>
    </xf>
    <xf numFmtId="0" fontId="31" fillId="5" borderId="5" xfId="0" quotePrefix="1" applyFont="1" applyFill="1" applyBorder="1" applyAlignment="1">
      <alignment horizontal="justify" vertical="top" wrapText="1"/>
    </xf>
    <xf numFmtId="9" fontId="26" fillId="3" borderId="8" xfId="0" applyNumberFormat="1" applyFont="1" applyFill="1" applyBorder="1" applyAlignment="1">
      <alignment horizontal="center" vertical="top" wrapText="1"/>
    </xf>
    <xf numFmtId="9" fontId="32" fillId="3" borderId="5" xfId="0" applyNumberFormat="1" applyFont="1" applyFill="1" applyBorder="1" applyAlignment="1">
      <alignment horizontal="center" vertical="top"/>
    </xf>
    <xf numFmtId="0" fontId="27" fillId="6" borderId="0" xfId="0" applyFont="1" applyFill="1"/>
    <xf numFmtId="0" fontId="27" fillId="5" borderId="5" xfId="0" applyFont="1" applyFill="1" applyBorder="1" applyAlignment="1">
      <alignment horizontal="justify" vertical="top" wrapText="1"/>
    </xf>
    <xf numFmtId="0" fontId="27" fillId="5" borderId="5" xfId="0" quotePrefix="1" applyFont="1" applyFill="1" applyBorder="1" applyAlignment="1">
      <alignment horizontal="justify" vertical="top" wrapText="1"/>
    </xf>
    <xf numFmtId="9" fontId="27" fillId="0" borderId="5" xfId="0" applyNumberFormat="1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justify" vertical="top" wrapText="1"/>
    </xf>
    <xf numFmtId="0" fontId="33" fillId="0" borderId="5" xfId="0" applyFont="1" applyBorder="1" applyAlignment="1">
      <alignment horizontal="justify" vertical="top" wrapText="1"/>
    </xf>
    <xf numFmtId="0" fontId="28" fillId="0" borderId="5" xfId="0" applyFont="1" applyBorder="1" applyAlignment="1">
      <alignment horizontal="justify" vertical="top" wrapText="1"/>
    </xf>
    <xf numFmtId="9" fontId="27" fillId="3" borderId="5" xfId="0" applyNumberFormat="1" applyFont="1" applyFill="1" applyBorder="1" applyAlignment="1">
      <alignment horizontal="center" vertical="center"/>
    </xf>
    <xf numFmtId="9" fontId="26" fillId="3" borderId="5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41" fontId="27" fillId="0" borderId="5" xfId="1" applyFont="1" applyBorder="1" applyAlignment="1">
      <alignment horizontal="left" vertical="top" wrapText="1"/>
    </xf>
    <xf numFmtId="14" fontId="27" fillId="0" borderId="5" xfId="0" applyNumberFormat="1" applyFont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top"/>
    </xf>
    <xf numFmtId="9" fontId="26" fillId="3" borderId="5" xfId="0" applyNumberFormat="1" applyFont="1" applyFill="1" applyBorder="1" applyAlignment="1">
      <alignment horizontal="center" vertical="top"/>
    </xf>
    <xf numFmtId="0" fontId="26" fillId="0" borderId="5" xfId="0" quotePrefix="1" applyFont="1" applyBorder="1" applyAlignment="1">
      <alignment horizontal="left" vertical="top" wrapText="1"/>
    </xf>
    <xf numFmtId="0" fontId="34" fillId="0" borderId="0" xfId="0" applyFont="1"/>
    <xf numFmtId="14" fontId="27" fillId="5" borderId="5" xfId="0" applyNumberFormat="1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5" xfId="0" applyFont="1" applyBorder="1" applyAlignment="1">
      <alignment horizontal="justify" vertical="center" wrapText="1"/>
    </xf>
    <xf numFmtId="0" fontId="27" fillId="0" borderId="5" xfId="0" applyFont="1" applyBorder="1" applyAlignment="1">
      <alignment horizontal="justify" vertical="center"/>
    </xf>
    <xf numFmtId="0" fontId="27" fillId="0" borderId="5" xfId="0" applyFont="1" applyBorder="1" applyAlignment="1">
      <alignment vertical="center" wrapText="1"/>
    </xf>
    <xf numFmtId="9" fontId="27" fillId="5" borderId="5" xfId="0" applyNumberFormat="1" applyFont="1" applyFill="1" applyBorder="1" applyAlignment="1">
      <alignment horizontal="justify" vertical="center" wrapText="1"/>
    </xf>
    <xf numFmtId="9" fontId="26" fillId="3" borderId="5" xfId="2" applyFont="1" applyFill="1" applyBorder="1" applyAlignment="1">
      <alignment horizontal="center" vertical="center" wrapText="1"/>
    </xf>
    <xf numFmtId="9" fontId="27" fillId="5" borderId="5" xfId="2" applyNumberFormat="1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justify" vertical="top" wrapText="1"/>
    </xf>
    <xf numFmtId="0" fontId="28" fillId="0" borderId="5" xfId="0" applyFont="1" applyFill="1" applyBorder="1" applyAlignment="1">
      <alignment horizontal="justify" vertical="top" wrapText="1"/>
    </xf>
    <xf numFmtId="9" fontId="28" fillId="0" borderId="5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justify" vertical="top"/>
    </xf>
    <xf numFmtId="9" fontId="29" fillId="3" borderId="5" xfId="0" applyNumberFormat="1" applyFont="1" applyFill="1" applyBorder="1" applyAlignment="1">
      <alignment vertical="top"/>
    </xf>
    <xf numFmtId="0" fontId="28" fillId="0" borderId="5" xfId="0" applyFont="1" applyBorder="1" applyAlignment="1">
      <alignment horizontal="justify" vertical="center"/>
    </xf>
    <xf numFmtId="0" fontId="27" fillId="6" borderId="0" xfId="0" applyFont="1" applyFill="1" applyBorder="1" applyAlignment="1"/>
    <xf numFmtId="9" fontId="27" fillId="0" borderId="5" xfId="2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justify" vertical="center" wrapText="1"/>
    </xf>
    <xf numFmtId="0" fontId="27" fillId="5" borderId="5" xfId="0" applyFont="1" applyFill="1" applyBorder="1" applyAlignment="1">
      <alignment horizontal="justify" vertical="top" wrapText="1"/>
    </xf>
    <xf numFmtId="0" fontId="28" fillId="0" borderId="5" xfId="0" applyFont="1" applyFill="1" applyBorder="1" applyAlignment="1">
      <alignment horizontal="justify" vertical="top" wrapText="1"/>
    </xf>
    <xf numFmtId="0" fontId="26" fillId="0" borderId="5" xfId="0" applyFont="1" applyFill="1" applyBorder="1" applyAlignment="1">
      <alignment horizontal="left" vertical="top" wrapText="1"/>
    </xf>
    <xf numFmtId="9" fontId="27" fillId="0" borderId="5" xfId="2" applyFont="1" applyFill="1" applyBorder="1" applyAlignment="1">
      <alignment horizontal="center" vertical="center" wrapText="1"/>
    </xf>
    <xf numFmtId="14" fontId="27" fillId="0" borderId="5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7" borderId="0" xfId="0" applyFill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26" fillId="5" borderId="5" xfId="0" applyFont="1" applyFill="1" applyBorder="1" applyAlignment="1">
      <alignment horizontal="left" vertical="top" wrapText="1"/>
    </xf>
    <xf numFmtId="41" fontId="27" fillId="5" borderId="5" xfId="1" applyFont="1" applyFill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28" fillId="0" borderId="5" xfId="0" applyFont="1" applyFill="1" applyBorder="1" applyAlignment="1">
      <alignment horizontal="left" vertical="top" wrapText="1"/>
    </xf>
    <xf numFmtId="0" fontId="27" fillId="0" borderId="5" xfId="0" quotePrefix="1" applyFont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 wrapText="1"/>
    </xf>
    <xf numFmtId="0" fontId="27" fillId="0" borderId="5" xfId="0" applyFont="1" applyBorder="1" applyAlignment="1" applyProtection="1">
      <alignment horizontal="left" vertical="top" wrapText="1"/>
      <protection locked="0"/>
    </xf>
    <xf numFmtId="0" fontId="31" fillId="5" borderId="5" xfId="0" quotePrefix="1" applyFont="1" applyFill="1" applyBorder="1" applyAlignment="1">
      <alignment horizontal="left" vertical="top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Fill="1" applyBorder="1"/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right"/>
    </xf>
    <xf numFmtId="0" fontId="34" fillId="0" borderId="0" xfId="0" applyFont="1" applyFill="1" applyBorder="1" applyAlignment="1">
      <alignment horizontal="right"/>
    </xf>
    <xf numFmtId="0" fontId="34" fillId="0" borderId="0" xfId="0" quotePrefix="1" applyFont="1" applyAlignment="1">
      <alignment horizontal="left" vertical="center"/>
    </xf>
    <xf numFmtId="0" fontId="0" fillId="5" borderId="0" xfId="0" applyFill="1"/>
    <xf numFmtId="0" fontId="0" fillId="5" borderId="0" xfId="0" applyFill="1" applyBorder="1"/>
    <xf numFmtId="0" fontId="34" fillId="5" borderId="0" xfId="0" applyFont="1" applyFill="1"/>
    <xf numFmtId="0" fontId="34" fillId="5" borderId="0" xfId="0" applyFont="1" applyFill="1" applyAlignment="1">
      <alignment horizontal="left" vertical="top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9" fontId="27" fillId="5" borderId="5" xfId="0" applyNumberFormat="1" applyFont="1" applyFill="1" applyBorder="1" applyAlignment="1">
      <alignment horizontal="center" vertical="top" wrapText="1"/>
    </xf>
    <xf numFmtId="0" fontId="34" fillId="5" borderId="0" xfId="0" quotePrefix="1" applyFont="1" applyFill="1" applyAlignment="1">
      <alignment wrapText="1"/>
    </xf>
    <xf numFmtId="0" fontId="27" fillId="5" borderId="5" xfId="0" quotePrefix="1" applyFont="1" applyFill="1" applyBorder="1" applyAlignment="1">
      <alignment horizontal="left" vertical="top" wrapText="1"/>
    </xf>
    <xf numFmtId="0" fontId="34" fillId="5" borderId="0" xfId="0" quotePrefix="1" applyFont="1" applyFill="1" applyAlignment="1">
      <alignment vertical="center" wrapText="1"/>
    </xf>
    <xf numFmtId="0" fontId="34" fillId="5" borderId="0" xfId="0" applyFont="1" applyFill="1" applyAlignment="1">
      <alignment wrapText="1"/>
    </xf>
    <xf numFmtId="0" fontId="34" fillId="5" borderId="0" xfId="0" applyFont="1" applyFill="1" applyAlignment="1">
      <alignment horizontal="left" vertical="top" wrapText="1"/>
    </xf>
    <xf numFmtId="0" fontId="34" fillId="5" borderId="0" xfId="0" quotePrefix="1" applyFont="1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7" borderId="0" xfId="0" applyFill="1" applyAlignment="1">
      <alignment wrapText="1"/>
    </xf>
    <xf numFmtId="0" fontId="0" fillId="7" borderId="0" xfId="0" applyFill="1" applyBorder="1" applyAlignment="1">
      <alignment wrapText="1"/>
    </xf>
    <xf numFmtId="0" fontId="0" fillId="0" borderId="0" xfId="0" applyAlignment="1">
      <alignment wrapText="1"/>
    </xf>
    <xf numFmtId="0" fontId="34" fillId="5" borderId="0" xfId="0" applyFont="1" applyFill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34" fillId="5" borderId="0" xfId="0" applyFont="1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0" fillId="7" borderId="0" xfId="0" applyFill="1" applyAlignment="1">
      <alignment vertical="top" wrapText="1"/>
    </xf>
    <xf numFmtId="0" fontId="34" fillId="5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26" fillId="5" borderId="5" xfId="0" quotePrefix="1" applyFont="1" applyFill="1" applyBorder="1" applyAlignment="1">
      <alignment horizontal="left" vertical="top" wrapText="1"/>
    </xf>
    <xf numFmtId="0" fontId="27" fillId="5" borderId="5" xfId="0" quotePrefix="1" applyFont="1" applyFill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6" fillId="0" borderId="7" xfId="0" applyFont="1" applyFill="1" applyBorder="1" applyAlignment="1">
      <alignment horizontal="left" vertical="top" wrapText="1"/>
    </xf>
    <xf numFmtId="0" fontId="26" fillId="5" borderId="5" xfId="0" applyFont="1" applyFill="1" applyBorder="1" applyAlignment="1">
      <alignment horizontal="left" vertical="top" wrapText="1"/>
    </xf>
    <xf numFmtId="0" fontId="30" fillId="5" borderId="5" xfId="0" quotePrefix="1" applyFont="1" applyFill="1" applyBorder="1" applyAlignment="1">
      <alignment horizontal="left" vertical="top" wrapText="1"/>
    </xf>
    <xf numFmtId="0" fontId="26" fillId="5" borderId="10" xfId="0" applyFont="1" applyFill="1" applyBorder="1" applyAlignment="1">
      <alignment horizontal="left" vertical="top" wrapText="1"/>
    </xf>
    <xf numFmtId="0" fontId="26" fillId="5" borderId="11" xfId="0" applyFont="1" applyFill="1" applyBorder="1" applyAlignment="1">
      <alignment horizontal="left" vertical="top" wrapText="1"/>
    </xf>
    <xf numFmtId="0" fontId="26" fillId="5" borderId="7" xfId="0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28" fillId="0" borderId="7" xfId="0" applyFont="1" applyFill="1" applyBorder="1" applyAlignment="1">
      <alignment horizontal="left" vertical="top" wrapText="1"/>
    </xf>
    <xf numFmtId="0" fontId="27" fillId="5" borderId="10" xfId="0" applyFont="1" applyFill="1" applyBorder="1" applyAlignment="1">
      <alignment horizontal="left" vertical="top" wrapText="1"/>
    </xf>
    <xf numFmtId="0" fontId="27" fillId="5" borderId="7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justify" vertical="top" wrapText="1"/>
    </xf>
    <xf numFmtId="0" fontId="27" fillId="5" borderId="5" xfId="0" applyFont="1" applyFill="1" applyBorder="1" applyAlignment="1">
      <alignment horizontal="left" vertical="top" wrapText="1"/>
    </xf>
    <xf numFmtId="0" fontId="29" fillId="0" borderId="5" xfId="0" applyFont="1" applyFill="1" applyBorder="1" applyAlignment="1">
      <alignment horizontal="left" vertical="top" wrapText="1"/>
    </xf>
  </cellXfs>
  <cellStyles count="9">
    <cellStyle name="Millares [0]" xfId="1" builtinId="6"/>
    <cellStyle name="Millares [0] 2" xfId="4"/>
    <cellStyle name="Millares 2" xfId="3"/>
    <cellStyle name="Millares 2 2" xfId="5"/>
    <cellStyle name="Millares 3" xfId="6"/>
    <cellStyle name="Millares 4" xfId="7"/>
    <cellStyle name="Millares 5" xf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o.uaesp.gov.co\uaesp_docs\Users\juan.pulido\Downloads\PAI_2020_v1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o.uaesp.gov.co\uaesp_docs\Users\jdavila\Downloads\VERSIO&#769;N%20%202%20PAI%202019%20%20%20ACD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arold Marcel Puentes Morales" id="{756DE02C-17EA-461D-B3C5-4CEB1E87188D}" userId="harold.puentes@uaespdc.onmicrosoft.com" providerId="PeoplePicker"/>
  <person displayName="Edgar Andres Ortiz Vivas" id="{B63BB9B2-69D0-405F-B2B4-FA7914D5E25C}" userId="S::edgar.ortiz@uaesp.gov.co::74e8234a-9adb-4c90-91a4-5550202b9d12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3" dT="2020-03-06T15:22:51.71" personId="{B63BB9B2-69D0-405F-B2B4-FA7914D5E25C}" id="{2A6B5F62-A07A-4571-B462-AC37A8127DEC}">
    <text>@Harold Marcel Puentes Morales</text>
    <mentions>
      <mention mentionpersonId="{756DE02C-17EA-461D-B3C5-4CEB1E87188D}" mentionId="{9A932A5F-3034-4217-983C-3F301C3A4A38}" startIndex="0" length="30"/>
    </mentions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13"/>
  <sheetViews>
    <sheetView workbookViewId="0">
      <selection activeCell="B9" sqref="B9"/>
    </sheetView>
  </sheetViews>
  <sheetFormatPr baseColWidth="10" defaultRowHeight="15" x14ac:dyDescent="0.25"/>
  <cols>
    <col min="2" max="2" width="31.42578125" customWidth="1"/>
  </cols>
  <sheetData>
    <row r="1" spans="1:2" ht="17.25" thickTop="1" thickBot="1" x14ac:dyDescent="0.3">
      <c r="A1" s="1" t="s">
        <v>138</v>
      </c>
      <c r="B1" s="1" t="s">
        <v>139</v>
      </c>
    </row>
    <row r="2" spans="1:2" ht="15.75" thickTop="1" x14ac:dyDescent="0.25">
      <c r="A2">
        <v>1</v>
      </c>
      <c r="B2" t="s">
        <v>120</v>
      </c>
    </row>
    <row r="3" spans="1:2" x14ac:dyDescent="0.25">
      <c r="A3">
        <v>2</v>
      </c>
      <c r="B3" t="s">
        <v>121</v>
      </c>
    </row>
    <row r="4" spans="1:2" x14ac:dyDescent="0.25">
      <c r="A4">
        <v>3</v>
      </c>
      <c r="B4" t="s">
        <v>122</v>
      </c>
    </row>
    <row r="5" spans="1:2" x14ac:dyDescent="0.25">
      <c r="A5">
        <v>4</v>
      </c>
      <c r="B5" t="s">
        <v>123</v>
      </c>
    </row>
    <row r="6" spans="1:2" x14ac:dyDescent="0.25">
      <c r="A6">
        <v>5</v>
      </c>
      <c r="B6" t="s">
        <v>124</v>
      </c>
    </row>
    <row r="7" spans="1:2" x14ac:dyDescent="0.25">
      <c r="A7">
        <v>6</v>
      </c>
      <c r="B7" t="s">
        <v>125</v>
      </c>
    </row>
    <row r="8" spans="1:2" x14ac:dyDescent="0.25">
      <c r="A8">
        <v>7</v>
      </c>
      <c r="B8" t="s">
        <v>126</v>
      </c>
    </row>
    <row r="9" spans="1:2" x14ac:dyDescent="0.25">
      <c r="A9">
        <v>8</v>
      </c>
      <c r="B9" t="s">
        <v>127</v>
      </c>
    </row>
    <row r="10" spans="1:2" x14ac:dyDescent="0.25">
      <c r="A10">
        <v>9</v>
      </c>
      <c r="B10" t="s">
        <v>128</v>
      </c>
    </row>
    <row r="11" spans="1:2" x14ac:dyDescent="0.25">
      <c r="A11">
        <v>10</v>
      </c>
      <c r="B11" t="s">
        <v>129</v>
      </c>
    </row>
    <row r="12" spans="1:2" x14ac:dyDescent="0.25">
      <c r="A12">
        <v>11</v>
      </c>
      <c r="B12" t="s">
        <v>130</v>
      </c>
    </row>
    <row r="13" spans="1:2" x14ac:dyDescent="0.25">
      <c r="A13">
        <v>12</v>
      </c>
      <c r="B13" t="s">
        <v>131</v>
      </c>
    </row>
  </sheetData>
  <sheetProtection algorithmName="SHA-512" hashValue="EM0dYASggvt6soWkLLuDnJyO1263KqWPsYlZWSrLsu63B8fovQfXP70Xt+NpIw6diZvvLZBDftCWnBqA/8zkEg==" saltValue="uW4gNa3azideHXoAybg4g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453"/>
  <sheetViews>
    <sheetView topLeftCell="A90" zoomScaleNormal="100" workbookViewId="0">
      <selection activeCell="C46" sqref="C46"/>
    </sheetView>
  </sheetViews>
  <sheetFormatPr baseColWidth="10" defaultColWidth="11.42578125" defaultRowHeight="15" x14ac:dyDescent="0.25"/>
  <cols>
    <col min="1" max="2" width="11.42578125" style="90"/>
    <col min="3" max="3" width="71.140625" style="90" customWidth="1"/>
    <col min="4" max="7" width="11.42578125" style="90"/>
    <col min="8" max="8" width="70" style="90" customWidth="1"/>
    <col min="9" max="16384" width="11.42578125" style="90"/>
  </cols>
  <sheetData>
    <row r="1" spans="1:3" s="89" customFormat="1" ht="17.25" thickTop="1" thickBot="1" x14ac:dyDescent="0.3">
      <c r="A1" s="88" t="s">
        <v>138</v>
      </c>
      <c r="B1" s="88" t="s">
        <v>132</v>
      </c>
      <c r="C1" s="88" t="s">
        <v>151</v>
      </c>
    </row>
    <row r="2" spans="1:3" ht="15.75" thickTop="1" x14ac:dyDescent="0.25">
      <c r="A2" s="148">
        <v>1</v>
      </c>
      <c r="B2" s="148">
        <v>5</v>
      </c>
      <c r="C2" s="148" t="s">
        <v>58</v>
      </c>
    </row>
    <row r="3" spans="1:3" x14ac:dyDescent="0.25">
      <c r="A3" s="148">
        <v>1</v>
      </c>
      <c r="B3" s="148">
        <v>6</v>
      </c>
      <c r="C3" s="148" t="s">
        <v>63</v>
      </c>
    </row>
    <row r="4" spans="1:3" x14ac:dyDescent="0.25">
      <c r="A4" s="148">
        <v>1</v>
      </c>
      <c r="B4" s="148">
        <v>7</v>
      </c>
      <c r="C4" s="148" t="s">
        <v>77</v>
      </c>
    </row>
    <row r="5" spans="1:3" x14ac:dyDescent="0.25">
      <c r="A5" s="148">
        <v>1</v>
      </c>
      <c r="B5" s="148">
        <v>8</v>
      </c>
      <c r="C5" s="148" t="s">
        <v>90</v>
      </c>
    </row>
    <row r="6" spans="1:3" x14ac:dyDescent="0.25">
      <c r="A6" s="148">
        <v>1</v>
      </c>
      <c r="B6" s="148">
        <v>10</v>
      </c>
      <c r="C6" s="148" t="s">
        <v>141</v>
      </c>
    </row>
    <row r="7" spans="1:3" x14ac:dyDescent="0.25">
      <c r="A7" s="148">
        <v>2</v>
      </c>
      <c r="B7" s="148">
        <v>1</v>
      </c>
      <c r="C7" s="148" t="s">
        <v>31</v>
      </c>
    </row>
    <row r="8" spans="1:3" x14ac:dyDescent="0.25">
      <c r="A8" s="148">
        <v>2</v>
      </c>
      <c r="B8" s="148">
        <v>2</v>
      </c>
      <c r="C8" s="148" t="s">
        <v>47</v>
      </c>
    </row>
    <row r="9" spans="1:3" x14ac:dyDescent="0.25">
      <c r="A9" s="148">
        <v>2</v>
      </c>
      <c r="B9" s="148">
        <v>3</v>
      </c>
      <c r="C9" s="148" t="s">
        <v>48</v>
      </c>
    </row>
    <row r="10" spans="1:3" x14ac:dyDescent="0.25">
      <c r="A10" s="148">
        <v>2</v>
      </c>
      <c r="B10" s="148">
        <v>4</v>
      </c>
      <c r="C10" s="148" t="s">
        <v>58</v>
      </c>
    </row>
    <row r="11" spans="1:3" x14ac:dyDescent="0.25">
      <c r="A11" s="148">
        <v>2</v>
      </c>
      <c r="B11" s="148">
        <v>5</v>
      </c>
      <c r="C11" s="148" t="s">
        <v>63</v>
      </c>
    </row>
    <row r="12" spans="1:3" x14ac:dyDescent="0.25">
      <c r="A12" s="148">
        <v>2</v>
      </c>
      <c r="B12" s="148">
        <v>6</v>
      </c>
      <c r="C12" s="148" t="s">
        <v>77</v>
      </c>
    </row>
    <row r="13" spans="1:3" x14ac:dyDescent="0.25">
      <c r="A13" s="148">
        <v>2</v>
      </c>
      <c r="B13" s="148">
        <v>7</v>
      </c>
      <c r="C13" s="148" t="s">
        <v>90</v>
      </c>
    </row>
    <row r="14" spans="1:3" x14ac:dyDescent="0.25">
      <c r="A14" s="148">
        <v>2</v>
      </c>
      <c r="B14" s="148">
        <v>8</v>
      </c>
      <c r="C14" s="148" t="s">
        <v>98</v>
      </c>
    </row>
    <row r="15" spans="1:3" x14ac:dyDescent="0.25">
      <c r="A15" s="148">
        <v>2</v>
      </c>
      <c r="B15" s="148">
        <v>9</v>
      </c>
      <c r="C15" s="148" t="s">
        <v>141</v>
      </c>
    </row>
    <row r="16" spans="1:3" x14ac:dyDescent="0.25">
      <c r="A16" s="148">
        <v>3</v>
      </c>
      <c r="B16" s="148">
        <v>1</v>
      </c>
      <c r="C16" s="148" t="s">
        <v>31</v>
      </c>
    </row>
    <row r="17" spans="1:3" x14ac:dyDescent="0.25">
      <c r="A17" s="148">
        <v>3</v>
      </c>
      <c r="B17" s="148">
        <v>3</v>
      </c>
      <c r="C17" s="148" t="s">
        <v>48</v>
      </c>
    </row>
    <row r="18" spans="1:3" x14ac:dyDescent="0.25">
      <c r="A18" s="148">
        <v>3</v>
      </c>
      <c r="B18" s="148">
        <v>4</v>
      </c>
      <c r="C18" s="148" t="s">
        <v>54</v>
      </c>
    </row>
    <row r="19" spans="1:3" x14ac:dyDescent="0.25">
      <c r="A19" s="148">
        <v>3</v>
      </c>
      <c r="B19" s="148">
        <v>5</v>
      </c>
      <c r="C19" s="148" t="s">
        <v>58</v>
      </c>
    </row>
    <row r="20" spans="1:3" x14ac:dyDescent="0.25">
      <c r="A20" s="148">
        <v>3</v>
      </c>
      <c r="B20" s="148">
        <v>6</v>
      </c>
      <c r="C20" s="148" t="s">
        <v>63</v>
      </c>
    </row>
    <row r="21" spans="1:3" x14ac:dyDescent="0.25">
      <c r="A21" s="148">
        <v>3</v>
      </c>
      <c r="B21" s="148">
        <v>7</v>
      </c>
      <c r="C21" s="148" t="s">
        <v>77</v>
      </c>
    </row>
    <row r="22" spans="1:3" x14ac:dyDescent="0.25">
      <c r="A22" s="148">
        <v>3</v>
      </c>
      <c r="B22" s="148">
        <v>8</v>
      </c>
      <c r="C22" s="148" t="s">
        <v>90</v>
      </c>
    </row>
    <row r="23" spans="1:3" x14ac:dyDescent="0.25">
      <c r="A23" s="148">
        <v>3</v>
      </c>
      <c r="B23" s="148">
        <v>9</v>
      </c>
      <c r="C23" s="148" t="s">
        <v>98</v>
      </c>
    </row>
    <row r="24" spans="1:3" x14ac:dyDescent="0.25">
      <c r="A24" s="148">
        <v>3</v>
      </c>
      <c r="B24" s="148">
        <v>10</v>
      </c>
      <c r="C24" s="148" t="s">
        <v>141</v>
      </c>
    </row>
    <row r="25" spans="1:3" x14ac:dyDescent="0.25">
      <c r="A25" s="148">
        <v>4</v>
      </c>
      <c r="B25" s="148">
        <v>1</v>
      </c>
      <c r="C25" s="148" t="s">
        <v>31</v>
      </c>
    </row>
    <row r="26" spans="1:3" x14ac:dyDescent="0.25">
      <c r="A26" s="148">
        <v>4</v>
      </c>
      <c r="B26" s="148">
        <v>2</v>
      </c>
      <c r="C26" s="148" t="s">
        <v>47</v>
      </c>
    </row>
    <row r="27" spans="1:3" x14ac:dyDescent="0.25">
      <c r="A27" s="148">
        <v>4</v>
      </c>
      <c r="B27" s="148">
        <v>3</v>
      </c>
      <c r="C27" s="148" t="s">
        <v>48</v>
      </c>
    </row>
    <row r="28" spans="1:3" x14ac:dyDescent="0.25">
      <c r="A28" s="148">
        <v>4</v>
      </c>
      <c r="B28" s="148">
        <v>5</v>
      </c>
      <c r="C28" s="148" t="s">
        <v>58</v>
      </c>
    </row>
    <row r="29" spans="1:3" x14ac:dyDescent="0.25">
      <c r="A29" s="148">
        <v>4</v>
      </c>
      <c r="B29" s="148">
        <v>6</v>
      </c>
      <c r="C29" s="148" t="s">
        <v>63</v>
      </c>
    </row>
    <row r="30" spans="1:3" x14ac:dyDescent="0.25">
      <c r="A30" s="148">
        <v>4</v>
      </c>
      <c r="B30" s="148">
        <v>7</v>
      </c>
      <c r="C30" s="148" t="s">
        <v>77</v>
      </c>
    </row>
    <row r="31" spans="1:3" x14ac:dyDescent="0.25">
      <c r="A31" s="148">
        <v>4</v>
      </c>
      <c r="B31" s="148">
        <v>8</v>
      </c>
      <c r="C31" s="148" t="s">
        <v>90</v>
      </c>
    </row>
    <row r="32" spans="1:3" x14ac:dyDescent="0.25">
      <c r="A32" s="148">
        <v>4</v>
      </c>
      <c r="B32" s="148">
        <v>9</v>
      </c>
      <c r="C32" s="148" t="s">
        <v>98</v>
      </c>
    </row>
    <row r="33" spans="1:3" x14ac:dyDescent="0.25">
      <c r="A33" s="148">
        <v>4</v>
      </c>
      <c r="B33" s="148">
        <v>10</v>
      </c>
      <c r="C33" s="148" t="s">
        <v>141</v>
      </c>
    </row>
    <row r="34" spans="1:3" x14ac:dyDescent="0.25">
      <c r="A34" s="148">
        <v>5</v>
      </c>
      <c r="B34" s="148">
        <v>1</v>
      </c>
      <c r="C34" s="148" t="s">
        <v>31</v>
      </c>
    </row>
    <row r="35" spans="1:3" x14ac:dyDescent="0.25">
      <c r="A35" s="148">
        <v>5</v>
      </c>
      <c r="B35" s="148">
        <v>3</v>
      </c>
      <c r="C35" s="148" t="s">
        <v>48</v>
      </c>
    </row>
    <row r="36" spans="1:3" x14ac:dyDescent="0.25">
      <c r="A36" s="148">
        <v>5</v>
      </c>
      <c r="B36" s="148">
        <v>5</v>
      </c>
      <c r="C36" s="148" t="s">
        <v>58</v>
      </c>
    </row>
    <row r="37" spans="1:3" x14ac:dyDescent="0.25">
      <c r="A37" s="148">
        <v>5</v>
      </c>
      <c r="B37" s="148">
        <v>6</v>
      </c>
      <c r="C37" s="148" t="s">
        <v>63</v>
      </c>
    </row>
    <row r="38" spans="1:3" x14ac:dyDescent="0.25">
      <c r="A38" s="148">
        <v>5</v>
      </c>
      <c r="B38" s="148">
        <v>7</v>
      </c>
      <c r="C38" s="148" t="s">
        <v>77</v>
      </c>
    </row>
    <row r="39" spans="1:3" x14ac:dyDescent="0.25">
      <c r="A39" s="148">
        <v>5</v>
      </c>
      <c r="B39" s="148">
        <v>8</v>
      </c>
      <c r="C39" s="148" t="s">
        <v>90</v>
      </c>
    </row>
    <row r="40" spans="1:3" x14ac:dyDescent="0.25">
      <c r="A40" s="148">
        <v>5</v>
      </c>
      <c r="B40" s="148">
        <v>9</v>
      </c>
      <c r="C40" s="148" t="s">
        <v>98</v>
      </c>
    </row>
    <row r="41" spans="1:3" x14ac:dyDescent="0.25">
      <c r="A41" s="148">
        <v>5</v>
      </c>
      <c r="B41" s="148">
        <v>10</v>
      </c>
      <c r="C41" s="148" t="s">
        <v>141</v>
      </c>
    </row>
    <row r="42" spans="1:3" x14ac:dyDescent="0.25">
      <c r="A42" s="90">
        <v>6</v>
      </c>
      <c r="B42" s="90">
        <v>1</v>
      </c>
      <c r="C42" s="90" t="s">
        <v>31</v>
      </c>
    </row>
    <row r="43" spans="1:3" x14ac:dyDescent="0.25">
      <c r="A43" s="90">
        <v>6</v>
      </c>
      <c r="B43" s="90">
        <v>2</v>
      </c>
      <c r="C43" s="90" t="s">
        <v>47</v>
      </c>
    </row>
    <row r="44" spans="1:3" x14ac:dyDescent="0.25">
      <c r="A44" s="90">
        <v>6</v>
      </c>
      <c r="B44" s="90">
        <v>3</v>
      </c>
      <c r="C44" s="90" t="s">
        <v>48</v>
      </c>
    </row>
    <row r="45" spans="1:3" x14ac:dyDescent="0.25">
      <c r="A45" s="90">
        <v>6</v>
      </c>
      <c r="B45" s="90">
        <v>4</v>
      </c>
      <c r="C45" s="90" t="s">
        <v>54</v>
      </c>
    </row>
    <row r="46" spans="1:3" x14ac:dyDescent="0.25">
      <c r="A46" s="90">
        <v>6</v>
      </c>
      <c r="B46" s="90">
        <v>5</v>
      </c>
      <c r="C46" s="90" t="s">
        <v>58</v>
      </c>
    </row>
    <row r="47" spans="1:3" x14ac:dyDescent="0.25">
      <c r="A47" s="90">
        <v>6</v>
      </c>
      <c r="B47" s="90">
        <v>6</v>
      </c>
      <c r="C47" s="90" t="s">
        <v>63</v>
      </c>
    </row>
    <row r="48" spans="1:3" x14ac:dyDescent="0.25">
      <c r="A48" s="90">
        <v>6</v>
      </c>
      <c r="B48" s="90">
        <v>7</v>
      </c>
      <c r="C48" s="90" t="s">
        <v>77</v>
      </c>
    </row>
    <row r="49" spans="1:3" x14ac:dyDescent="0.25">
      <c r="A49" s="90">
        <v>6</v>
      </c>
      <c r="B49" s="90">
        <v>8</v>
      </c>
      <c r="C49" s="90" t="s">
        <v>90</v>
      </c>
    </row>
    <row r="50" spans="1:3" x14ac:dyDescent="0.25">
      <c r="A50" s="90">
        <v>6</v>
      </c>
      <c r="B50" s="90">
        <v>9</v>
      </c>
      <c r="C50" s="90" t="s">
        <v>98</v>
      </c>
    </row>
    <row r="51" spans="1:3" x14ac:dyDescent="0.25">
      <c r="A51" s="90">
        <v>6</v>
      </c>
      <c r="B51" s="90">
        <v>10</v>
      </c>
      <c r="C51" s="90" t="s">
        <v>141</v>
      </c>
    </row>
    <row r="52" spans="1:3" x14ac:dyDescent="0.25">
      <c r="A52" s="90">
        <v>7</v>
      </c>
      <c r="B52" s="90">
        <v>1</v>
      </c>
      <c r="C52" s="90" t="s">
        <v>31</v>
      </c>
    </row>
    <row r="53" spans="1:3" x14ac:dyDescent="0.25">
      <c r="A53" s="90">
        <v>7</v>
      </c>
      <c r="B53" s="90">
        <v>3</v>
      </c>
      <c r="C53" s="90" t="s">
        <v>48</v>
      </c>
    </row>
    <row r="54" spans="1:3" x14ac:dyDescent="0.25">
      <c r="A54" s="90">
        <v>7</v>
      </c>
      <c r="B54" s="90">
        <v>5</v>
      </c>
      <c r="C54" s="90" t="s">
        <v>58</v>
      </c>
    </row>
    <row r="55" spans="1:3" x14ac:dyDescent="0.25">
      <c r="A55" s="90">
        <v>7</v>
      </c>
      <c r="B55" s="90">
        <v>6</v>
      </c>
      <c r="C55" s="90" t="s">
        <v>63</v>
      </c>
    </row>
    <row r="56" spans="1:3" x14ac:dyDescent="0.25">
      <c r="A56" s="90">
        <v>7</v>
      </c>
      <c r="B56" s="90">
        <v>7</v>
      </c>
      <c r="C56" s="90" t="s">
        <v>77</v>
      </c>
    </row>
    <row r="57" spans="1:3" x14ac:dyDescent="0.25">
      <c r="A57" s="90">
        <v>7</v>
      </c>
      <c r="B57" s="90">
        <v>8</v>
      </c>
      <c r="C57" s="90" t="s">
        <v>90</v>
      </c>
    </row>
    <row r="58" spans="1:3" x14ac:dyDescent="0.25">
      <c r="A58" s="90">
        <v>7</v>
      </c>
      <c r="B58" s="90">
        <v>9</v>
      </c>
      <c r="C58" s="90" t="s">
        <v>98</v>
      </c>
    </row>
    <row r="59" spans="1:3" x14ac:dyDescent="0.25">
      <c r="A59" s="90">
        <v>7</v>
      </c>
      <c r="B59" s="90">
        <v>10</v>
      </c>
      <c r="C59" s="90" t="s">
        <v>141</v>
      </c>
    </row>
    <row r="60" spans="1:3" x14ac:dyDescent="0.25">
      <c r="A60" s="90">
        <v>8</v>
      </c>
      <c r="B60" s="90">
        <v>1</v>
      </c>
      <c r="C60" s="90" t="s">
        <v>31</v>
      </c>
    </row>
    <row r="61" spans="1:3" x14ac:dyDescent="0.25">
      <c r="A61" s="90">
        <v>8</v>
      </c>
      <c r="B61" s="90">
        <v>2</v>
      </c>
      <c r="C61" s="90" t="s">
        <v>47</v>
      </c>
    </row>
    <row r="62" spans="1:3" x14ac:dyDescent="0.25">
      <c r="A62" s="90">
        <v>8</v>
      </c>
      <c r="B62" s="90">
        <v>3</v>
      </c>
      <c r="C62" s="90" t="s">
        <v>48</v>
      </c>
    </row>
    <row r="63" spans="1:3" x14ac:dyDescent="0.25">
      <c r="A63" s="90">
        <v>8</v>
      </c>
      <c r="B63" s="90">
        <v>5</v>
      </c>
      <c r="C63" s="90" t="s">
        <v>58</v>
      </c>
    </row>
    <row r="64" spans="1:3" x14ac:dyDescent="0.25">
      <c r="A64" s="90">
        <v>8</v>
      </c>
      <c r="B64" s="90">
        <v>6</v>
      </c>
      <c r="C64" s="90" t="s">
        <v>63</v>
      </c>
    </row>
    <row r="65" spans="1:3" x14ac:dyDescent="0.25">
      <c r="A65" s="90">
        <v>8</v>
      </c>
      <c r="B65" s="90">
        <v>7</v>
      </c>
      <c r="C65" s="90" t="s">
        <v>77</v>
      </c>
    </row>
    <row r="66" spans="1:3" x14ac:dyDescent="0.25">
      <c r="A66" s="90">
        <v>8</v>
      </c>
      <c r="B66" s="90">
        <v>8</v>
      </c>
      <c r="C66" s="90" t="s">
        <v>90</v>
      </c>
    </row>
    <row r="67" spans="1:3" x14ac:dyDescent="0.25">
      <c r="A67" s="90">
        <v>8</v>
      </c>
      <c r="B67" s="90">
        <v>9</v>
      </c>
      <c r="C67" s="90" t="s">
        <v>98</v>
      </c>
    </row>
    <row r="68" spans="1:3" x14ac:dyDescent="0.25">
      <c r="A68" s="90">
        <v>8</v>
      </c>
      <c r="B68" s="90">
        <v>10</v>
      </c>
      <c r="C68" s="90" t="s">
        <v>141</v>
      </c>
    </row>
    <row r="69" spans="1:3" x14ac:dyDescent="0.25">
      <c r="A69" s="90">
        <v>9</v>
      </c>
      <c r="B69" s="90">
        <v>1</v>
      </c>
      <c r="C69" s="90" t="s">
        <v>31</v>
      </c>
    </row>
    <row r="70" spans="1:3" x14ac:dyDescent="0.25">
      <c r="A70" s="90">
        <v>9</v>
      </c>
      <c r="B70" s="90">
        <v>3</v>
      </c>
      <c r="C70" s="90" t="s">
        <v>48</v>
      </c>
    </row>
    <row r="71" spans="1:3" x14ac:dyDescent="0.25">
      <c r="A71" s="90">
        <v>9</v>
      </c>
      <c r="B71" s="90">
        <v>4</v>
      </c>
      <c r="C71" s="90" t="s">
        <v>54</v>
      </c>
    </row>
    <row r="72" spans="1:3" x14ac:dyDescent="0.25">
      <c r="A72" s="90">
        <v>9</v>
      </c>
      <c r="B72" s="90">
        <v>5</v>
      </c>
      <c r="C72" s="90" t="s">
        <v>58</v>
      </c>
    </row>
    <row r="73" spans="1:3" x14ac:dyDescent="0.25">
      <c r="A73" s="90">
        <v>9</v>
      </c>
      <c r="B73" s="90">
        <v>6</v>
      </c>
      <c r="C73" s="90" t="s">
        <v>63</v>
      </c>
    </row>
    <row r="74" spans="1:3" x14ac:dyDescent="0.25">
      <c r="A74" s="90">
        <v>9</v>
      </c>
      <c r="B74" s="90">
        <v>7</v>
      </c>
      <c r="C74" s="90" t="s">
        <v>77</v>
      </c>
    </row>
    <row r="75" spans="1:3" x14ac:dyDescent="0.25">
      <c r="A75" s="90">
        <v>9</v>
      </c>
      <c r="B75" s="90">
        <v>8</v>
      </c>
      <c r="C75" s="90" t="s">
        <v>90</v>
      </c>
    </row>
    <row r="76" spans="1:3" x14ac:dyDescent="0.25">
      <c r="A76" s="90">
        <v>9</v>
      </c>
      <c r="B76" s="90">
        <v>9</v>
      </c>
      <c r="C76" s="90" t="s">
        <v>98</v>
      </c>
    </row>
    <row r="77" spans="1:3" x14ac:dyDescent="0.25">
      <c r="A77" s="90">
        <v>9</v>
      </c>
      <c r="B77" s="90">
        <v>10</v>
      </c>
      <c r="C77" s="90" t="s">
        <v>141</v>
      </c>
    </row>
    <row r="78" spans="1:3" x14ac:dyDescent="0.25">
      <c r="A78" s="90">
        <v>10</v>
      </c>
      <c r="B78" s="90">
        <v>1</v>
      </c>
      <c r="C78" s="90" t="s">
        <v>31</v>
      </c>
    </row>
    <row r="79" spans="1:3" x14ac:dyDescent="0.25">
      <c r="A79" s="90">
        <v>10</v>
      </c>
      <c r="B79" s="90">
        <v>2</v>
      </c>
      <c r="C79" s="90" t="s">
        <v>47</v>
      </c>
    </row>
    <row r="80" spans="1:3" x14ac:dyDescent="0.25">
      <c r="A80" s="90">
        <v>10</v>
      </c>
      <c r="B80" s="90">
        <v>3</v>
      </c>
      <c r="C80" s="90" t="s">
        <v>48</v>
      </c>
    </row>
    <row r="81" spans="1:3" x14ac:dyDescent="0.25">
      <c r="A81" s="90">
        <v>10</v>
      </c>
      <c r="B81" s="90">
        <v>5</v>
      </c>
      <c r="C81" s="90" t="s">
        <v>58</v>
      </c>
    </row>
    <row r="82" spans="1:3" x14ac:dyDescent="0.25">
      <c r="A82" s="90">
        <v>10</v>
      </c>
      <c r="B82" s="90">
        <v>6</v>
      </c>
      <c r="C82" s="90" t="s">
        <v>63</v>
      </c>
    </row>
    <row r="83" spans="1:3" x14ac:dyDescent="0.25">
      <c r="A83" s="90">
        <v>10</v>
      </c>
      <c r="B83" s="90">
        <v>7</v>
      </c>
      <c r="C83" s="90" t="s">
        <v>77</v>
      </c>
    </row>
    <row r="84" spans="1:3" x14ac:dyDescent="0.25">
      <c r="A84" s="90">
        <v>10</v>
      </c>
      <c r="B84" s="90">
        <v>8</v>
      </c>
      <c r="C84" s="90" t="s">
        <v>90</v>
      </c>
    </row>
    <row r="85" spans="1:3" x14ac:dyDescent="0.25">
      <c r="A85" s="90">
        <v>10</v>
      </c>
      <c r="B85" s="90">
        <v>9</v>
      </c>
      <c r="C85" s="90" t="s">
        <v>98</v>
      </c>
    </row>
    <row r="86" spans="1:3" x14ac:dyDescent="0.25">
      <c r="A86" s="90">
        <v>10</v>
      </c>
      <c r="B86" s="90">
        <v>10</v>
      </c>
      <c r="C86" s="90" t="s">
        <v>141</v>
      </c>
    </row>
    <row r="87" spans="1:3" x14ac:dyDescent="0.25">
      <c r="A87" s="90">
        <v>11</v>
      </c>
      <c r="B87" s="90">
        <v>1</v>
      </c>
      <c r="C87" s="90" t="s">
        <v>31</v>
      </c>
    </row>
    <row r="88" spans="1:3" x14ac:dyDescent="0.25">
      <c r="A88" s="90">
        <v>11</v>
      </c>
      <c r="B88" s="90">
        <v>3</v>
      </c>
      <c r="C88" s="90" t="s">
        <v>48</v>
      </c>
    </row>
    <row r="89" spans="1:3" x14ac:dyDescent="0.25">
      <c r="A89" s="90">
        <v>11</v>
      </c>
      <c r="B89" s="90">
        <v>5</v>
      </c>
      <c r="C89" s="90" t="s">
        <v>58</v>
      </c>
    </row>
    <row r="90" spans="1:3" x14ac:dyDescent="0.25">
      <c r="A90" s="90">
        <v>11</v>
      </c>
      <c r="B90" s="90">
        <v>6</v>
      </c>
      <c r="C90" s="90" t="s">
        <v>63</v>
      </c>
    </row>
    <row r="91" spans="1:3" x14ac:dyDescent="0.25">
      <c r="A91" s="90">
        <v>11</v>
      </c>
      <c r="B91" s="90">
        <v>7</v>
      </c>
      <c r="C91" s="90" t="s">
        <v>77</v>
      </c>
    </row>
    <row r="92" spans="1:3" x14ac:dyDescent="0.25">
      <c r="A92" s="90">
        <v>11</v>
      </c>
      <c r="B92" s="90">
        <v>8</v>
      </c>
      <c r="C92" s="90" t="s">
        <v>90</v>
      </c>
    </row>
    <row r="93" spans="1:3" x14ac:dyDescent="0.25">
      <c r="A93" s="90">
        <v>11</v>
      </c>
      <c r="B93" s="90">
        <v>9</v>
      </c>
      <c r="C93" s="90" t="s">
        <v>98</v>
      </c>
    </row>
    <row r="94" spans="1:3" x14ac:dyDescent="0.25">
      <c r="A94" s="90">
        <v>11</v>
      </c>
      <c r="B94" s="90">
        <v>10</v>
      </c>
      <c r="C94" s="90" t="s">
        <v>141</v>
      </c>
    </row>
    <row r="95" spans="1:3" x14ac:dyDescent="0.25">
      <c r="A95" s="90">
        <v>12</v>
      </c>
      <c r="B95" s="90">
        <v>1</v>
      </c>
      <c r="C95" s="90" t="s">
        <v>31</v>
      </c>
    </row>
    <row r="96" spans="1:3" x14ac:dyDescent="0.25">
      <c r="A96" s="90">
        <v>12</v>
      </c>
      <c r="B96" s="90">
        <v>2</v>
      </c>
      <c r="C96" s="90" t="s">
        <v>47</v>
      </c>
    </row>
    <row r="97" spans="1:3" x14ac:dyDescent="0.25">
      <c r="A97" s="90">
        <v>12</v>
      </c>
      <c r="B97" s="90">
        <v>3</v>
      </c>
      <c r="C97" s="90" t="s">
        <v>48</v>
      </c>
    </row>
    <row r="98" spans="1:3" x14ac:dyDescent="0.25">
      <c r="A98" s="90">
        <v>12</v>
      </c>
      <c r="B98" s="90">
        <v>4</v>
      </c>
      <c r="C98" s="90" t="s">
        <v>54</v>
      </c>
    </row>
    <row r="99" spans="1:3" x14ac:dyDescent="0.25">
      <c r="A99" s="90">
        <v>12</v>
      </c>
      <c r="B99" s="90">
        <v>5</v>
      </c>
      <c r="C99" s="90" t="s">
        <v>58</v>
      </c>
    </row>
    <row r="100" spans="1:3" x14ac:dyDescent="0.25">
      <c r="A100" s="90">
        <v>12</v>
      </c>
      <c r="B100" s="90">
        <v>6</v>
      </c>
      <c r="C100" s="90" t="s">
        <v>63</v>
      </c>
    </row>
    <row r="101" spans="1:3" x14ac:dyDescent="0.25">
      <c r="A101" s="90">
        <v>12</v>
      </c>
      <c r="B101" s="90">
        <v>7</v>
      </c>
      <c r="C101" s="90" t="s">
        <v>77</v>
      </c>
    </row>
    <row r="102" spans="1:3" x14ac:dyDescent="0.25">
      <c r="A102" s="90">
        <v>12</v>
      </c>
      <c r="B102" s="90">
        <v>8</v>
      </c>
      <c r="C102" s="90" t="s">
        <v>90</v>
      </c>
    </row>
    <row r="103" spans="1:3" x14ac:dyDescent="0.25">
      <c r="A103" s="90">
        <v>12</v>
      </c>
      <c r="B103" s="90">
        <v>9</v>
      </c>
      <c r="C103" s="90" t="s">
        <v>98</v>
      </c>
    </row>
    <row r="104" spans="1:3" x14ac:dyDescent="0.25">
      <c r="A104" s="90">
        <v>12</v>
      </c>
      <c r="B104" s="90">
        <v>10</v>
      </c>
      <c r="C104" s="90" t="s">
        <v>141</v>
      </c>
    </row>
    <row r="110" spans="1:3" x14ac:dyDescent="0.25">
      <c r="C110" s="91"/>
    </row>
    <row r="111" spans="1:3" x14ac:dyDescent="0.25">
      <c r="C111" s="91"/>
    </row>
    <row r="112" spans="1:3" x14ac:dyDescent="0.25">
      <c r="C112" s="91"/>
    </row>
    <row r="113" spans="3:3" x14ac:dyDescent="0.25">
      <c r="C113" s="91"/>
    </row>
    <row r="193" spans="3:3" x14ac:dyDescent="0.25">
      <c r="C193" s="91"/>
    </row>
    <row r="194" spans="3:3" x14ac:dyDescent="0.25">
      <c r="C194" s="91"/>
    </row>
    <row r="195" spans="3:3" x14ac:dyDescent="0.25">
      <c r="C195" s="91"/>
    </row>
    <row r="196" spans="3:3" x14ac:dyDescent="0.25">
      <c r="C196" s="91"/>
    </row>
    <row r="197" spans="3:3" x14ac:dyDescent="0.25">
      <c r="C197" s="91"/>
    </row>
    <row r="289" spans="3:3" x14ac:dyDescent="0.25">
      <c r="C289" s="91"/>
    </row>
    <row r="290" spans="3:3" x14ac:dyDescent="0.25">
      <c r="C290" s="91"/>
    </row>
    <row r="291" spans="3:3" x14ac:dyDescent="0.25">
      <c r="C291" s="91"/>
    </row>
    <row r="292" spans="3:3" x14ac:dyDescent="0.25">
      <c r="C292" s="91"/>
    </row>
    <row r="293" spans="3:3" x14ac:dyDescent="0.25">
      <c r="C293" s="91"/>
    </row>
    <row r="370" spans="3:3" x14ac:dyDescent="0.25">
      <c r="C370" s="91"/>
    </row>
    <row r="371" spans="3:3" x14ac:dyDescent="0.25">
      <c r="C371" s="91"/>
    </row>
    <row r="372" spans="3:3" x14ac:dyDescent="0.25">
      <c r="C372" s="91"/>
    </row>
    <row r="373" spans="3:3" x14ac:dyDescent="0.25">
      <c r="C373" s="91"/>
    </row>
    <row r="374" spans="3:3" x14ac:dyDescent="0.25">
      <c r="C374" s="91"/>
    </row>
    <row r="449" spans="3:3" x14ac:dyDescent="0.25">
      <c r="C449" s="91"/>
    </row>
    <row r="450" spans="3:3" x14ac:dyDescent="0.25">
      <c r="C450" s="91"/>
    </row>
    <row r="451" spans="3:3" x14ac:dyDescent="0.25">
      <c r="C451" s="91"/>
    </row>
    <row r="452" spans="3:3" x14ac:dyDescent="0.25">
      <c r="C452" s="91"/>
    </row>
    <row r="453" spans="3:3" x14ac:dyDescent="0.25">
      <c r="C453" s="91"/>
    </row>
  </sheetData>
  <sheetProtection algorithmName="SHA-512" hashValue="z734/ywvDM4LP2iDuKB0ABwbDx01PeRKOGwWNRLAOx63sD+pazGNCD//23DX2todjfiHDbvWbUEn532tq2D8lA==" saltValue="tcCUWPoqq5u1aOckRF20Bg==" spinCount="100000" sheet="1" objects="1" scenarios="1"/>
  <autoFilter ref="A1:C10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77"/>
  <sheetViews>
    <sheetView topLeftCell="A53" zoomScale="85" zoomScaleNormal="85" workbookViewId="0">
      <selection activeCell="D120" sqref="D120"/>
    </sheetView>
  </sheetViews>
  <sheetFormatPr baseColWidth="10" defaultRowHeight="15" x14ac:dyDescent="0.25"/>
  <cols>
    <col min="3" max="3" width="14.5703125" customWidth="1"/>
    <col min="4" max="4" width="101.140625" style="90" customWidth="1"/>
    <col min="5" max="5" width="100.42578125" customWidth="1"/>
  </cols>
  <sheetData>
    <row r="1" spans="1:4" ht="17.25" thickTop="1" thickBot="1" x14ac:dyDescent="0.3">
      <c r="A1" s="187" t="s">
        <v>138</v>
      </c>
      <c r="B1" s="187" t="s">
        <v>152</v>
      </c>
      <c r="C1" s="187" t="s">
        <v>315</v>
      </c>
      <c r="D1" s="188" t="s">
        <v>153</v>
      </c>
    </row>
    <row r="2" spans="1:4" ht="15.75" thickTop="1" x14ac:dyDescent="0.25">
      <c r="A2" s="148">
        <v>1</v>
      </c>
      <c r="B2" s="148">
        <v>1</v>
      </c>
      <c r="C2" s="148">
        <v>1</v>
      </c>
      <c r="D2" s="189" t="s">
        <v>59</v>
      </c>
    </row>
    <row r="3" spans="1:4" x14ac:dyDescent="0.25">
      <c r="A3" s="148">
        <v>1</v>
      </c>
      <c r="B3" s="148">
        <v>2</v>
      </c>
      <c r="C3" s="148">
        <v>1</v>
      </c>
      <c r="D3" s="189" t="s">
        <v>67</v>
      </c>
    </row>
    <row r="4" spans="1:4" x14ac:dyDescent="0.25">
      <c r="A4" s="148">
        <v>1</v>
      </c>
      <c r="B4" s="148">
        <v>3</v>
      </c>
      <c r="C4" s="148">
        <v>1</v>
      </c>
      <c r="D4" s="189" t="s">
        <v>86</v>
      </c>
    </row>
    <row r="5" spans="1:4" x14ac:dyDescent="0.25">
      <c r="A5" s="148">
        <v>1</v>
      </c>
      <c r="B5" s="190">
        <v>4</v>
      </c>
      <c r="C5" s="148">
        <v>1</v>
      </c>
      <c r="D5" s="189" t="s">
        <v>154</v>
      </c>
    </row>
    <row r="6" spans="1:4" x14ac:dyDescent="0.25">
      <c r="A6" s="148">
        <v>1</v>
      </c>
      <c r="B6" s="190">
        <v>4</v>
      </c>
      <c r="C6" s="148">
        <v>2</v>
      </c>
      <c r="D6" s="189" t="s">
        <v>164</v>
      </c>
    </row>
    <row r="7" spans="1:4" x14ac:dyDescent="0.25">
      <c r="A7" s="148">
        <v>1</v>
      </c>
      <c r="B7" s="190">
        <v>5</v>
      </c>
      <c r="C7" s="148">
        <v>1</v>
      </c>
      <c r="D7" s="189" t="s">
        <v>104</v>
      </c>
    </row>
    <row r="8" spans="1:4" x14ac:dyDescent="0.25">
      <c r="A8" s="148">
        <v>1</v>
      </c>
      <c r="B8" s="190">
        <v>5</v>
      </c>
      <c r="C8" s="148">
        <v>2</v>
      </c>
      <c r="D8" s="189" t="s">
        <v>239</v>
      </c>
    </row>
    <row r="9" spans="1:4" x14ac:dyDescent="0.25">
      <c r="A9" s="148">
        <v>1</v>
      </c>
      <c r="B9" s="190">
        <v>5</v>
      </c>
      <c r="C9" s="148">
        <v>3</v>
      </c>
      <c r="D9" s="189" t="s">
        <v>347</v>
      </c>
    </row>
    <row r="10" spans="1:4" x14ac:dyDescent="0.25">
      <c r="A10" s="148">
        <v>1</v>
      </c>
      <c r="B10" s="190">
        <v>5</v>
      </c>
      <c r="C10" s="148">
        <v>4</v>
      </c>
      <c r="D10" s="189" t="s">
        <v>112</v>
      </c>
    </row>
    <row r="11" spans="1:4" x14ac:dyDescent="0.25">
      <c r="A11" s="148">
        <v>1</v>
      </c>
      <c r="B11" s="190">
        <v>5</v>
      </c>
      <c r="C11" s="148">
        <v>5</v>
      </c>
      <c r="D11" s="194" t="s">
        <v>114</v>
      </c>
    </row>
    <row r="12" spans="1:4" x14ac:dyDescent="0.25">
      <c r="A12" s="148">
        <v>1</v>
      </c>
      <c r="B12" s="190">
        <v>5</v>
      </c>
      <c r="C12" s="148">
        <v>6</v>
      </c>
      <c r="D12" s="189" t="s">
        <v>318</v>
      </c>
    </row>
    <row r="13" spans="1:4" x14ac:dyDescent="0.25">
      <c r="A13" s="148">
        <v>2</v>
      </c>
      <c r="B13" s="190">
        <v>1</v>
      </c>
      <c r="C13" s="148">
        <v>1</v>
      </c>
      <c r="D13" s="189" t="s">
        <v>32</v>
      </c>
    </row>
    <row r="14" spans="1:4" x14ac:dyDescent="0.25">
      <c r="A14" s="148">
        <v>2</v>
      </c>
      <c r="B14" s="190">
        <v>1</v>
      </c>
      <c r="C14" s="148">
        <v>2</v>
      </c>
      <c r="D14" s="189" t="s">
        <v>42</v>
      </c>
    </row>
    <row r="15" spans="1:4" x14ac:dyDescent="0.25">
      <c r="A15" s="148">
        <v>2</v>
      </c>
      <c r="B15" s="190">
        <v>2</v>
      </c>
      <c r="C15" s="148">
        <v>1</v>
      </c>
      <c r="D15" s="189" t="s">
        <v>174</v>
      </c>
    </row>
    <row r="16" spans="1:4" x14ac:dyDescent="0.25">
      <c r="A16" s="148">
        <v>2</v>
      </c>
      <c r="B16" s="190">
        <v>2</v>
      </c>
      <c r="C16" s="148">
        <v>2</v>
      </c>
      <c r="D16" s="189" t="s">
        <v>179</v>
      </c>
    </row>
    <row r="17" spans="1:4" x14ac:dyDescent="0.25">
      <c r="A17" s="148">
        <v>2</v>
      </c>
      <c r="B17" s="190">
        <v>3</v>
      </c>
      <c r="C17" s="148">
        <v>1</v>
      </c>
      <c r="D17" s="189" t="s">
        <v>236</v>
      </c>
    </row>
    <row r="18" spans="1:4" x14ac:dyDescent="0.25">
      <c r="A18" s="148">
        <v>2</v>
      </c>
      <c r="B18" s="190">
        <v>3</v>
      </c>
      <c r="C18" s="148">
        <v>2</v>
      </c>
      <c r="D18" s="189" t="s">
        <v>52</v>
      </c>
    </row>
    <row r="19" spans="1:4" x14ac:dyDescent="0.25">
      <c r="A19" s="148">
        <v>2</v>
      </c>
      <c r="B19" s="190">
        <v>4</v>
      </c>
      <c r="C19" s="148">
        <v>1</v>
      </c>
      <c r="D19" s="189" t="s">
        <v>59</v>
      </c>
    </row>
    <row r="20" spans="1:4" x14ac:dyDescent="0.25">
      <c r="A20" s="191">
        <v>2</v>
      </c>
      <c r="B20" s="191">
        <v>5</v>
      </c>
      <c r="C20" s="191">
        <v>1</v>
      </c>
      <c r="D20" s="189" t="s">
        <v>67</v>
      </c>
    </row>
    <row r="21" spans="1:4" x14ac:dyDescent="0.25">
      <c r="A21" s="192">
        <v>2</v>
      </c>
      <c r="B21" s="193">
        <v>6</v>
      </c>
      <c r="C21" s="192">
        <v>1</v>
      </c>
      <c r="D21" s="189" t="s">
        <v>86</v>
      </c>
    </row>
    <row r="22" spans="1:4" s="90" customFormat="1" x14ac:dyDescent="0.25">
      <c r="A22" s="191">
        <v>2</v>
      </c>
      <c r="B22" s="191">
        <v>7</v>
      </c>
      <c r="C22" s="191">
        <v>1</v>
      </c>
      <c r="D22" s="189" t="s">
        <v>154</v>
      </c>
    </row>
    <row r="23" spans="1:4" s="90" customFormat="1" x14ac:dyDescent="0.25">
      <c r="A23" s="191">
        <v>2</v>
      </c>
      <c r="B23" s="191">
        <v>7</v>
      </c>
      <c r="C23" s="191">
        <v>2</v>
      </c>
      <c r="D23" s="189" t="s">
        <v>164</v>
      </c>
    </row>
    <row r="24" spans="1:4" s="90" customFormat="1" x14ac:dyDescent="0.25">
      <c r="A24" s="191">
        <v>2</v>
      </c>
      <c r="B24" s="191">
        <v>8</v>
      </c>
      <c r="C24" s="191">
        <v>1</v>
      </c>
      <c r="D24" s="189" t="s">
        <v>316</v>
      </c>
    </row>
    <row r="25" spans="1:4" s="90" customFormat="1" x14ac:dyDescent="0.25">
      <c r="A25" s="191">
        <v>2</v>
      </c>
      <c r="B25" s="191">
        <v>8</v>
      </c>
      <c r="C25" s="191">
        <v>2</v>
      </c>
      <c r="D25" s="189" t="s">
        <v>102</v>
      </c>
    </row>
    <row r="26" spans="1:4" s="90" customFormat="1" x14ac:dyDescent="0.25">
      <c r="A26" s="191">
        <v>2</v>
      </c>
      <c r="B26" s="191">
        <v>9</v>
      </c>
      <c r="C26" s="191">
        <v>1</v>
      </c>
      <c r="D26" s="189" t="s">
        <v>104</v>
      </c>
    </row>
    <row r="27" spans="1:4" s="90" customFormat="1" x14ac:dyDescent="0.25">
      <c r="A27" s="191">
        <v>2</v>
      </c>
      <c r="B27" s="191">
        <v>9</v>
      </c>
      <c r="C27" s="191">
        <v>2</v>
      </c>
      <c r="D27" s="189" t="s">
        <v>239</v>
      </c>
    </row>
    <row r="28" spans="1:4" s="90" customFormat="1" x14ac:dyDescent="0.25">
      <c r="A28" s="191">
        <v>2</v>
      </c>
      <c r="B28" s="191">
        <v>9</v>
      </c>
      <c r="C28" s="191">
        <v>3</v>
      </c>
      <c r="D28" s="189" t="s">
        <v>347</v>
      </c>
    </row>
    <row r="29" spans="1:4" s="90" customFormat="1" x14ac:dyDescent="0.25">
      <c r="A29" s="191">
        <v>2</v>
      </c>
      <c r="B29" s="191">
        <v>9</v>
      </c>
      <c r="C29" s="191">
        <v>4</v>
      </c>
      <c r="D29" s="189" t="s">
        <v>112</v>
      </c>
    </row>
    <row r="30" spans="1:4" s="90" customFormat="1" x14ac:dyDescent="0.25">
      <c r="A30" s="191">
        <v>2</v>
      </c>
      <c r="B30" s="191">
        <v>9</v>
      </c>
      <c r="C30" s="191">
        <v>5</v>
      </c>
      <c r="D30" s="189" t="s">
        <v>317</v>
      </c>
    </row>
    <row r="31" spans="1:4" x14ac:dyDescent="0.25">
      <c r="A31" s="191">
        <v>2</v>
      </c>
      <c r="B31" s="191">
        <v>9</v>
      </c>
      <c r="C31" s="191">
        <v>6</v>
      </c>
      <c r="D31" s="189" t="s">
        <v>318</v>
      </c>
    </row>
    <row r="32" spans="1:4" ht="20.25" customHeight="1" x14ac:dyDescent="0.25">
      <c r="A32" s="191">
        <v>3</v>
      </c>
      <c r="B32" s="191">
        <v>1</v>
      </c>
      <c r="C32" s="191">
        <v>1</v>
      </c>
      <c r="D32" s="189" t="s">
        <v>32</v>
      </c>
    </row>
    <row r="33" spans="1:4" ht="24.75" customHeight="1" x14ac:dyDescent="0.25">
      <c r="A33" s="191">
        <v>3</v>
      </c>
      <c r="B33" s="191">
        <v>1</v>
      </c>
      <c r="C33" s="191">
        <v>2</v>
      </c>
      <c r="D33" s="189" t="s">
        <v>42</v>
      </c>
    </row>
    <row r="34" spans="1:4" ht="20.25" customHeight="1" x14ac:dyDescent="0.25">
      <c r="A34" s="191">
        <v>3</v>
      </c>
      <c r="B34" s="191">
        <v>2</v>
      </c>
      <c r="C34" s="191">
        <v>1</v>
      </c>
      <c r="D34" s="189" t="s">
        <v>236</v>
      </c>
    </row>
    <row r="35" spans="1:4" ht="20.25" customHeight="1" x14ac:dyDescent="0.25">
      <c r="A35" s="191">
        <v>3</v>
      </c>
      <c r="B35" s="191">
        <v>2</v>
      </c>
      <c r="C35" s="191">
        <v>2</v>
      </c>
      <c r="D35" s="189" t="s">
        <v>52</v>
      </c>
    </row>
    <row r="36" spans="1:4" ht="20.25" customHeight="1" x14ac:dyDescent="0.25">
      <c r="A36" s="191">
        <v>3</v>
      </c>
      <c r="B36" s="191">
        <v>3</v>
      </c>
      <c r="C36" s="191">
        <v>1</v>
      </c>
      <c r="D36" s="189" t="s">
        <v>192</v>
      </c>
    </row>
    <row r="37" spans="1:4" ht="20.25" customHeight="1" x14ac:dyDescent="0.25">
      <c r="A37" s="191">
        <v>3</v>
      </c>
      <c r="B37" s="191">
        <v>4</v>
      </c>
      <c r="C37" s="191">
        <v>1</v>
      </c>
      <c r="D37" s="189" t="s">
        <v>59</v>
      </c>
    </row>
    <row r="38" spans="1:4" ht="20.25" customHeight="1" x14ac:dyDescent="0.25">
      <c r="A38" s="191">
        <v>3</v>
      </c>
      <c r="B38" s="191">
        <v>5</v>
      </c>
      <c r="C38" s="191">
        <v>1</v>
      </c>
      <c r="D38" s="189" t="s">
        <v>303</v>
      </c>
    </row>
    <row r="39" spans="1:4" ht="20.25" customHeight="1" x14ac:dyDescent="0.25">
      <c r="A39" s="191">
        <v>3</v>
      </c>
      <c r="B39" s="191">
        <v>5</v>
      </c>
      <c r="C39" s="191">
        <v>2</v>
      </c>
      <c r="D39" s="189" t="s">
        <v>67</v>
      </c>
    </row>
    <row r="40" spans="1:4" ht="20.25" customHeight="1" x14ac:dyDescent="0.25">
      <c r="A40" s="191">
        <v>3</v>
      </c>
      <c r="B40" s="191">
        <v>5</v>
      </c>
      <c r="C40" s="191">
        <v>3</v>
      </c>
      <c r="D40" s="189" t="s">
        <v>209</v>
      </c>
    </row>
    <row r="41" spans="1:4" ht="20.25" customHeight="1" x14ac:dyDescent="0.25">
      <c r="A41" s="191">
        <v>3</v>
      </c>
      <c r="B41" s="191">
        <v>6</v>
      </c>
      <c r="C41" s="191">
        <v>1</v>
      </c>
      <c r="D41" s="189" t="s">
        <v>78</v>
      </c>
    </row>
    <row r="42" spans="1:4" ht="20.25" customHeight="1" x14ac:dyDescent="0.25">
      <c r="A42" s="191">
        <v>3</v>
      </c>
      <c r="B42" s="191">
        <v>6</v>
      </c>
      <c r="C42" s="191">
        <v>2</v>
      </c>
      <c r="D42" s="189" t="s">
        <v>86</v>
      </c>
    </row>
    <row r="43" spans="1:4" ht="20.25" customHeight="1" x14ac:dyDescent="0.25">
      <c r="A43" s="191">
        <v>3</v>
      </c>
      <c r="B43" s="191">
        <v>7</v>
      </c>
      <c r="C43" s="191">
        <v>1</v>
      </c>
      <c r="D43" s="201" t="s">
        <v>154</v>
      </c>
    </row>
    <row r="44" spans="1:4" ht="20.25" customHeight="1" x14ac:dyDescent="0.25">
      <c r="A44" s="191">
        <v>3</v>
      </c>
      <c r="B44" s="191">
        <v>7</v>
      </c>
      <c r="C44" s="191">
        <v>2</v>
      </c>
      <c r="D44" s="189" t="s">
        <v>164</v>
      </c>
    </row>
    <row r="45" spans="1:4" ht="20.25" customHeight="1" x14ac:dyDescent="0.25">
      <c r="A45" s="191">
        <v>3</v>
      </c>
      <c r="B45" s="191">
        <v>8</v>
      </c>
      <c r="C45" s="191">
        <v>1</v>
      </c>
      <c r="D45" s="189" t="s">
        <v>99</v>
      </c>
    </row>
    <row r="46" spans="1:4" ht="20.25" customHeight="1" x14ac:dyDescent="0.25">
      <c r="A46" s="191">
        <v>3</v>
      </c>
      <c r="B46" s="191">
        <v>8</v>
      </c>
      <c r="C46" s="191">
        <v>2</v>
      </c>
      <c r="D46" s="189" t="s">
        <v>102</v>
      </c>
    </row>
    <row r="47" spans="1:4" ht="20.25" customHeight="1" x14ac:dyDescent="0.25">
      <c r="A47" s="191">
        <v>3</v>
      </c>
      <c r="B47" s="191">
        <v>8</v>
      </c>
      <c r="C47" s="191">
        <v>3</v>
      </c>
      <c r="D47" s="189" t="s">
        <v>103</v>
      </c>
    </row>
    <row r="48" spans="1:4" ht="20.25" customHeight="1" x14ac:dyDescent="0.25">
      <c r="A48" s="191">
        <v>3</v>
      </c>
      <c r="B48" s="191">
        <v>9</v>
      </c>
      <c r="C48" s="191">
        <v>1</v>
      </c>
      <c r="D48" s="189" t="s">
        <v>104</v>
      </c>
    </row>
    <row r="49" spans="1:4" ht="20.25" customHeight="1" x14ac:dyDescent="0.25">
      <c r="A49" s="191">
        <v>3</v>
      </c>
      <c r="B49" s="191">
        <v>9</v>
      </c>
      <c r="C49" s="191">
        <v>2</v>
      </c>
      <c r="D49" s="189" t="s">
        <v>239</v>
      </c>
    </row>
    <row r="50" spans="1:4" ht="20.25" customHeight="1" x14ac:dyDescent="0.25">
      <c r="A50" s="191">
        <v>3</v>
      </c>
      <c r="B50" s="191">
        <v>9</v>
      </c>
      <c r="C50" s="191">
        <v>3</v>
      </c>
      <c r="D50" s="189" t="s">
        <v>363</v>
      </c>
    </row>
    <row r="51" spans="1:4" ht="20.25" customHeight="1" x14ac:dyDescent="0.25">
      <c r="A51" s="191">
        <v>3</v>
      </c>
      <c r="B51" s="191">
        <v>9</v>
      </c>
      <c r="C51" s="191">
        <v>4</v>
      </c>
      <c r="D51" s="189" t="s">
        <v>112</v>
      </c>
    </row>
    <row r="52" spans="1:4" ht="20.25" customHeight="1" x14ac:dyDescent="0.25">
      <c r="A52" s="191">
        <v>3</v>
      </c>
      <c r="B52" s="191">
        <v>9</v>
      </c>
      <c r="C52" s="191">
        <v>5</v>
      </c>
      <c r="D52" s="189" t="s">
        <v>114</v>
      </c>
    </row>
    <row r="53" spans="1:4" ht="20.25" customHeight="1" x14ac:dyDescent="0.25">
      <c r="A53" s="199">
        <v>3</v>
      </c>
      <c r="B53" s="199">
        <v>9</v>
      </c>
      <c r="C53" s="200">
        <v>6</v>
      </c>
      <c r="D53" s="189" t="s">
        <v>117</v>
      </c>
    </row>
    <row r="54" spans="1:4" ht="20.25" customHeight="1" x14ac:dyDescent="0.25">
      <c r="A54" s="199">
        <v>4</v>
      </c>
      <c r="B54" s="199">
        <v>1</v>
      </c>
      <c r="C54" s="200">
        <v>1</v>
      </c>
      <c r="D54" s="189" t="s">
        <v>32</v>
      </c>
    </row>
    <row r="55" spans="1:4" ht="20.25" customHeight="1" x14ac:dyDescent="0.25">
      <c r="A55" s="199">
        <v>4</v>
      </c>
      <c r="B55" s="199">
        <v>1</v>
      </c>
      <c r="C55" s="200">
        <v>2</v>
      </c>
      <c r="D55" s="189" t="s">
        <v>42</v>
      </c>
    </row>
    <row r="56" spans="1:4" ht="20.25" customHeight="1" x14ac:dyDescent="0.25">
      <c r="A56" s="199">
        <v>4</v>
      </c>
      <c r="B56" s="199">
        <v>2</v>
      </c>
      <c r="C56" s="200">
        <v>1</v>
      </c>
      <c r="D56" s="189" t="s">
        <v>174</v>
      </c>
    </row>
    <row r="57" spans="1:4" ht="28.5" customHeight="1" x14ac:dyDescent="0.25">
      <c r="A57" s="199">
        <v>4</v>
      </c>
      <c r="B57" s="199">
        <v>2</v>
      </c>
      <c r="C57" s="200">
        <v>2</v>
      </c>
      <c r="D57" s="189" t="s">
        <v>179</v>
      </c>
    </row>
    <row r="58" spans="1:4" ht="20.25" customHeight="1" x14ac:dyDescent="0.25">
      <c r="A58" s="199">
        <v>4</v>
      </c>
      <c r="B58" s="199">
        <v>3</v>
      </c>
      <c r="C58" s="200">
        <v>1</v>
      </c>
      <c r="D58" s="189" t="s">
        <v>236</v>
      </c>
    </row>
    <row r="59" spans="1:4" ht="20.25" customHeight="1" x14ac:dyDescent="0.25">
      <c r="A59" s="199">
        <v>4</v>
      </c>
      <c r="B59" s="199">
        <v>3</v>
      </c>
      <c r="C59" s="200">
        <v>2</v>
      </c>
      <c r="D59" s="189" t="s">
        <v>52</v>
      </c>
    </row>
    <row r="60" spans="1:4" ht="20.25" customHeight="1" x14ac:dyDescent="0.25">
      <c r="A60" s="199">
        <v>4</v>
      </c>
      <c r="B60" s="199">
        <v>4</v>
      </c>
      <c r="C60" s="200">
        <v>1</v>
      </c>
      <c r="D60" s="189" t="s">
        <v>59</v>
      </c>
    </row>
    <row r="61" spans="1:4" s="47" customFormat="1" ht="20.25" customHeight="1" x14ac:dyDescent="0.25">
      <c r="A61" s="199">
        <v>4</v>
      </c>
      <c r="B61" s="199">
        <v>5</v>
      </c>
      <c r="C61" s="200">
        <v>1</v>
      </c>
      <c r="D61" s="189" t="s">
        <v>303</v>
      </c>
    </row>
    <row r="62" spans="1:4" ht="20.25" customHeight="1" x14ac:dyDescent="0.25">
      <c r="A62" s="199">
        <v>4</v>
      </c>
      <c r="B62" s="199">
        <v>5</v>
      </c>
      <c r="C62" s="200">
        <v>2</v>
      </c>
      <c r="D62" s="189" t="s">
        <v>64</v>
      </c>
    </row>
    <row r="63" spans="1:4" ht="20.25" customHeight="1" x14ac:dyDescent="0.25">
      <c r="A63" s="199">
        <v>4</v>
      </c>
      <c r="B63" s="199">
        <v>5</v>
      </c>
      <c r="C63" s="200">
        <v>3</v>
      </c>
      <c r="D63" s="189" t="s">
        <v>67</v>
      </c>
    </row>
    <row r="64" spans="1:4" ht="20.25" customHeight="1" x14ac:dyDescent="0.25">
      <c r="A64" s="199">
        <v>4</v>
      </c>
      <c r="B64" s="199">
        <v>6</v>
      </c>
      <c r="C64" s="200">
        <v>1</v>
      </c>
      <c r="D64" s="189" t="s">
        <v>86</v>
      </c>
    </row>
    <row r="65" spans="1:4" ht="20.25" customHeight="1" x14ac:dyDescent="0.25">
      <c r="A65" s="199">
        <v>4</v>
      </c>
      <c r="B65" s="199">
        <v>7</v>
      </c>
      <c r="C65" s="200">
        <v>1</v>
      </c>
      <c r="D65" s="189" t="s">
        <v>154</v>
      </c>
    </row>
    <row r="66" spans="1:4" ht="20.25" customHeight="1" x14ac:dyDescent="0.25">
      <c r="A66" s="199">
        <v>4</v>
      </c>
      <c r="B66" s="199">
        <v>7</v>
      </c>
      <c r="C66" s="200">
        <v>2</v>
      </c>
      <c r="D66" s="189" t="s">
        <v>164</v>
      </c>
    </row>
    <row r="67" spans="1:4" ht="20.25" customHeight="1" x14ac:dyDescent="0.25">
      <c r="A67" s="199">
        <v>4</v>
      </c>
      <c r="B67" s="199">
        <v>8</v>
      </c>
      <c r="C67" s="200">
        <v>1</v>
      </c>
      <c r="D67" s="189" t="s">
        <v>99</v>
      </c>
    </row>
    <row r="68" spans="1:4" ht="20.25" customHeight="1" x14ac:dyDescent="0.25">
      <c r="A68" s="199">
        <v>4</v>
      </c>
      <c r="B68" s="199">
        <v>8</v>
      </c>
      <c r="C68" s="200">
        <v>2</v>
      </c>
      <c r="D68" s="189" t="s">
        <v>102</v>
      </c>
    </row>
    <row r="69" spans="1:4" ht="20.25" customHeight="1" x14ac:dyDescent="0.25">
      <c r="A69" s="199">
        <v>4</v>
      </c>
      <c r="B69" s="199">
        <v>9</v>
      </c>
      <c r="C69" s="200">
        <v>1</v>
      </c>
      <c r="D69" s="189" t="s">
        <v>104</v>
      </c>
    </row>
    <row r="70" spans="1:4" ht="20.25" customHeight="1" x14ac:dyDescent="0.25">
      <c r="A70" s="199">
        <v>4</v>
      </c>
      <c r="B70" s="199">
        <v>9</v>
      </c>
      <c r="C70" s="200">
        <v>2</v>
      </c>
      <c r="D70" s="189" t="s">
        <v>239</v>
      </c>
    </row>
    <row r="71" spans="1:4" ht="20.25" customHeight="1" x14ac:dyDescent="0.25">
      <c r="A71" s="199">
        <v>4</v>
      </c>
      <c r="B71" s="199">
        <v>9</v>
      </c>
      <c r="C71" s="200">
        <v>3</v>
      </c>
      <c r="D71" s="189" t="s">
        <v>363</v>
      </c>
    </row>
    <row r="72" spans="1:4" ht="20.25" customHeight="1" x14ac:dyDescent="0.25">
      <c r="A72" s="199">
        <v>4</v>
      </c>
      <c r="B72" s="199">
        <v>9</v>
      </c>
      <c r="C72" s="200">
        <v>4</v>
      </c>
      <c r="D72" s="189" t="s">
        <v>112</v>
      </c>
    </row>
    <row r="73" spans="1:4" ht="20.25" customHeight="1" x14ac:dyDescent="0.25">
      <c r="A73" s="199">
        <v>4</v>
      </c>
      <c r="B73" s="199">
        <v>9</v>
      </c>
      <c r="C73" s="200">
        <v>5</v>
      </c>
      <c r="D73" s="189" t="s">
        <v>114</v>
      </c>
    </row>
    <row r="74" spans="1:4" ht="20.25" customHeight="1" x14ac:dyDescent="0.25">
      <c r="A74" s="199">
        <v>4</v>
      </c>
      <c r="B74" s="199">
        <v>9</v>
      </c>
      <c r="C74" s="200">
        <v>6</v>
      </c>
      <c r="D74" s="189" t="s">
        <v>117</v>
      </c>
    </row>
    <row r="75" spans="1:4" ht="20.25" customHeight="1" x14ac:dyDescent="0.25">
      <c r="A75" s="199">
        <v>5</v>
      </c>
      <c r="B75" s="199">
        <v>1</v>
      </c>
      <c r="C75" s="199">
        <v>1</v>
      </c>
      <c r="D75" s="189" t="s">
        <v>42</v>
      </c>
    </row>
    <row r="76" spans="1:4" x14ac:dyDescent="0.25">
      <c r="A76" s="199">
        <v>5</v>
      </c>
      <c r="B76" s="199">
        <v>2</v>
      </c>
      <c r="C76" s="199">
        <v>1</v>
      </c>
      <c r="D76" s="189" t="s">
        <v>236</v>
      </c>
    </row>
    <row r="77" spans="1:4" x14ac:dyDescent="0.25">
      <c r="A77" s="199">
        <v>5</v>
      </c>
      <c r="B77" s="199">
        <v>2</v>
      </c>
      <c r="C77" s="199">
        <v>2</v>
      </c>
      <c r="D77" s="189" t="s">
        <v>52</v>
      </c>
    </row>
    <row r="78" spans="1:4" x14ac:dyDescent="0.25">
      <c r="A78" s="199">
        <v>5</v>
      </c>
      <c r="B78" s="199">
        <v>3</v>
      </c>
      <c r="C78" s="199">
        <v>1</v>
      </c>
      <c r="D78" s="189" t="s">
        <v>59</v>
      </c>
    </row>
    <row r="79" spans="1:4" x14ac:dyDescent="0.25">
      <c r="A79" s="199">
        <v>5</v>
      </c>
      <c r="B79" s="199">
        <v>4</v>
      </c>
      <c r="C79" s="199">
        <v>1</v>
      </c>
      <c r="D79" s="189" t="s">
        <v>303</v>
      </c>
    </row>
    <row r="80" spans="1:4" x14ac:dyDescent="0.25">
      <c r="A80" s="199">
        <v>5</v>
      </c>
      <c r="B80" s="199">
        <v>4</v>
      </c>
      <c r="C80" s="199">
        <v>2</v>
      </c>
      <c r="D80" s="189" t="s">
        <v>67</v>
      </c>
    </row>
    <row r="81" spans="1:4" x14ac:dyDescent="0.25">
      <c r="A81" s="199">
        <v>5</v>
      </c>
      <c r="B81" s="199">
        <v>5</v>
      </c>
      <c r="C81" s="199">
        <v>1</v>
      </c>
      <c r="D81" s="189" t="s">
        <v>86</v>
      </c>
    </row>
    <row r="82" spans="1:4" x14ac:dyDescent="0.25">
      <c r="A82" s="199">
        <v>5</v>
      </c>
      <c r="B82" s="199">
        <v>6</v>
      </c>
      <c r="C82" s="199">
        <v>1</v>
      </c>
      <c r="D82" s="189" t="s">
        <v>154</v>
      </c>
    </row>
    <row r="83" spans="1:4" x14ac:dyDescent="0.25">
      <c r="A83" s="199">
        <v>5</v>
      </c>
      <c r="B83" s="199">
        <v>6</v>
      </c>
      <c r="C83" s="199">
        <v>2</v>
      </c>
      <c r="D83" s="189" t="s">
        <v>164</v>
      </c>
    </row>
    <row r="84" spans="1:4" x14ac:dyDescent="0.25">
      <c r="A84" s="199">
        <v>5</v>
      </c>
      <c r="B84" s="199">
        <v>7</v>
      </c>
      <c r="C84" s="199">
        <v>1</v>
      </c>
      <c r="D84" s="189" t="s">
        <v>99</v>
      </c>
    </row>
    <row r="85" spans="1:4" x14ac:dyDescent="0.25">
      <c r="A85" s="199">
        <v>5</v>
      </c>
      <c r="B85" s="199">
        <v>8</v>
      </c>
      <c r="C85" s="199">
        <v>1</v>
      </c>
      <c r="D85" s="189" t="s">
        <v>104</v>
      </c>
    </row>
    <row r="86" spans="1:4" x14ac:dyDescent="0.25">
      <c r="A86" s="199">
        <v>5</v>
      </c>
      <c r="B86" s="199">
        <v>8</v>
      </c>
      <c r="C86" s="199">
        <v>2</v>
      </c>
      <c r="D86" s="189" t="s">
        <v>239</v>
      </c>
    </row>
    <row r="87" spans="1:4" x14ac:dyDescent="0.25">
      <c r="A87" s="199">
        <v>5</v>
      </c>
      <c r="B87" s="199">
        <v>8</v>
      </c>
      <c r="C87" s="199">
        <v>3</v>
      </c>
      <c r="D87" s="189" t="s">
        <v>363</v>
      </c>
    </row>
    <row r="88" spans="1:4" x14ac:dyDescent="0.25">
      <c r="A88" s="199">
        <v>5</v>
      </c>
      <c r="B88" s="199">
        <v>8</v>
      </c>
      <c r="C88" s="199">
        <v>4</v>
      </c>
      <c r="D88" s="189" t="s">
        <v>112</v>
      </c>
    </row>
    <row r="89" spans="1:4" x14ac:dyDescent="0.25">
      <c r="A89" s="199">
        <v>5</v>
      </c>
      <c r="B89" s="199">
        <v>8</v>
      </c>
      <c r="C89" s="199">
        <v>5</v>
      </c>
      <c r="D89" s="189" t="s">
        <v>114</v>
      </c>
    </row>
    <row r="90" spans="1:4" x14ac:dyDescent="0.25">
      <c r="A90" s="199">
        <v>5</v>
      </c>
      <c r="B90" s="199">
        <v>8</v>
      </c>
      <c r="C90" s="199">
        <v>6</v>
      </c>
      <c r="D90" s="189" t="s">
        <v>117</v>
      </c>
    </row>
    <row r="91" spans="1:4" x14ac:dyDescent="0.25">
      <c r="A91" s="199">
        <v>6</v>
      </c>
      <c r="B91" s="199">
        <v>1</v>
      </c>
      <c r="C91" s="199">
        <v>1</v>
      </c>
      <c r="D91" s="189" t="s">
        <v>32</v>
      </c>
    </row>
    <row r="92" spans="1:4" x14ac:dyDescent="0.25">
      <c r="A92" s="199">
        <v>6</v>
      </c>
      <c r="B92" s="199">
        <v>1</v>
      </c>
      <c r="C92" s="199">
        <v>2</v>
      </c>
      <c r="D92" s="189" t="s">
        <v>42</v>
      </c>
    </row>
    <row r="93" spans="1:4" x14ac:dyDescent="0.25">
      <c r="A93" s="199">
        <v>6</v>
      </c>
      <c r="B93" s="199">
        <v>2</v>
      </c>
      <c r="C93" s="199">
        <v>1</v>
      </c>
      <c r="D93" s="189" t="s">
        <v>174</v>
      </c>
    </row>
    <row r="94" spans="1:4" x14ac:dyDescent="0.25">
      <c r="A94" s="199">
        <v>6</v>
      </c>
      <c r="B94" s="199">
        <v>2</v>
      </c>
      <c r="C94" s="199">
        <v>2</v>
      </c>
      <c r="D94" s="189" t="s">
        <v>179</v>
      </c>
    </row>
    <row r="95" spans="1:4" x14ac:dyDescent="0.25">
      <c r="A95" s="199">
        <v>6</v>
      </c>
      <c r="B95" s="199">
        <v>3</v>
      </c>
      <c r="C95" s="199">
        <v>1</v>
      </c>
      <c r="D95" s="189" t="s">
        <v>236</v>
      </c>
    </row>
    <row r="96" spans="1:4" x14ac:dyDescent="0.25">
      <c r="A96" s="199">
        <v>6</v>
      </c>
      <c r="B96" s="199">
        <v>3</v>
      </c>
      <c r="C96" s="199">
        <v>2</v>
      </c>
      <c r="D96" s="189" t="s">
        <v>52</v>
      </c>
    </row>
    <row r="97" spans="1:4" x14ac:dyDescent="0.25">
      <c r="A97" s="199">
        <v>6</v>
      </c>
      <c r="B97" s="199">
        <v>4</v>
      </c>
      <c r="C97" s="199">
        <v>1</v>
      </c>
      <c r="D97" s="189" t="s">
        <v>192</v>
      </c>
    </row>
    <row r="98" spans="1:4" x14ac:dyDescent="0.25">
      <c r="A98" s="199">
        <v>6</v>
      </c>
      <c r="B98" s="199">
        <v>5</v>
      </c>
      <c r="C98" s="199">
        <v>1</v>
      </c>
      <c r="D98" s="189" t="s">
        <v>59</v>
      </c>
    </row>
    <row r="99" spans="1:4" x14ac:dyDescent="0.25">
      <c r="A99" s="199">
        <v>6</v>
      </c>
      <c r="B99" s="199">
        <v>6</v>
      </c>
      <c r="C99" s="199">
        <v>1</v>
      </c>
      <c r="D99" s="189" t="s">
        <v>303</v>
      </c>
    </row>
    <row r="100" spans="1:4" x14ac:dyDescent="0.25">
      <c r="A100" s="199">
        <v>6</v>
      </c>
      <c r="B100" s="199">
        <v>6</v>
      </c>
      <c r="C100" s="199">
        <v>2</v>
      </c>
      <c r="D100" s="189" t="s">
        <v>67</v>
      </c>
    </row>
    <row r="101" spans="1:4" x14ac:dyDescent="0.25">
      <c r="A101" s="199">
        <v>6</v>
      </c>
      <c r="B101" s="199">
        <v>6</v>
      </c>
      <c r="C101" s="199">
        <v>3</v>
      </c>
      <c r="D101" s="189" t="s">
        <v>209</v>
      </c>
    </row>
    <row r="102" spans="1:4" x14ac:dyDescent="0.25">
      <c r="A102" s="199">
        <v>6</v>
      </c>
      <c r="B102" s="199">
        <v>6</v>
      </c>
      <c r="C102" s="199">
        <v>4</v>
      </c>
      <c r="D102" s="189" t="s">
        <v>263</v>
      </c>
    </row>
    <row r="103" spans="1:4" x14ac:dyDescent="0.25">
      <c r="A103" s="199">
        <v>6</v>
      </c>
      <c r="B103" s="199">
        <v>7</v>
      </c>
      <c r="C103" s="199">
        <v>1</v>
      </c>
      <c r="D103" s="189" t="s">
        <v>78</v>
      </c>
    </row>
    <row r="104" spans="1:4" s="47" customFormat="1" x14ac:dyDescent="0.25">
      <c r="A104" s="199">
        <v>6</v>
      </c>
      <c r="B104" s="199">
        <v>7</v>
      </c>
      <c r="C104" s="199">
        <v>2</v>
      </c>
      <c r="D104" s="189" t="s">
        <v>86</v>
      </c>
    </row>
    <row r="105" spans="1:4" x14ac:dyDescent="0.25">
      <c r="A105" s="199">
        <v>6</v>
      </c>
      <c r="B105" s="199">
        <v>7</v>
      </c>
      <c r="C105" s="199">
        <v>3</v>
      </c>
      <c r="D105" s="189" t="s">
        <v>142</v>
      </c>
    </row>
    <row r="106" spans="1:4" x14ac:dyDescent="0.25">
      <c r="A106" s="199">
        <v>6</v>
      </c>
      <c r="B106" s="199">
        <v>8</v>
      </c>
      <c r="C106" s="199">
        <v>1</v>
      </c>
      <c r="D106" s="189" t="s">
        <v>154</v>
      </c>
    </row>
    <row r="107" spans="1:4" x14ac:dyDescent="0.25">
      <c r="A107" s="199">
        <v>6</v>
      </c>
      <c r="B107" s="199">
        <v>8</v>
      </c>
      <c r="C107" s="199">
        <v>2</v>
      </c>
      <c r="D107" s="189" t="s">
        <v>164</v>
      </c>
    </row>
    <row r="108" spans="1:4" x14ac:dyDescent="0.25">
      <c r="A108" s="199">
        <v>6</v>
      </c>
      <c r="B108" s="199">
        <v>9</v>
      </c>
      <c r="C108" s="199">
        <v>1</v>
      </c>
      <c r="D108" s="189" t="s">
        <v>379</v>
      </c>
    </row>
    <row r="109" spans="1:4" x14ac:dyDescent="0.25">
      <c r="A109" s="199">
        <v>6</v>
      </c>
      <c r="B109" s="199">
        <v>9</v>
      </c>
      <c r="C109" s="199">
        <v>2</v>
      </c>
      <c r="D109" s="189" t="s">
        <v>99</v>
      </c>
    </row>
    <row r="110" spans="1:4" x14ac:dyDescent="0.25">
      <c r="A110" s="199">
        <v>6</v>
      </c>
      <c r="B110" s="199">
        <v>9</v>
      </c>
      <c r="C110" s="199">
        <v>3</v>
      </c>
      <c r="D110" s="189" t="s">
        <v>102</v>
      </c>
    </row>
    <row r="111" spans="1:4" x14ac:dyDescent="0.25">
      <c r="A111" s="199">
        <v>6</v>
      </c>
      <c r="B111" s="199">
        <v>9</v>
      </c>
      <c r="C111" s="199">
        <v>4</v>
      </c>
      <c r="D111" s="189" t="s">
        <v>103</v>
      </c>
    </row>
    <row r="112" spans="1:4" x14ac:dyDescent="0.25">
      <c r="A112" s="199">
        <v>6</v>
      </c>
      <c r="B112" s="199">
        <v>10</v>
      </c>
      <c r="C112" s="199">
        <v>1</v>
      </c>
      <c r="D112" s="189" t="s">
        <v>112</v>
      </c>
    </row>
    <row r="113" spans="1:5" x14ac:dyDescent="0.25">
      <c r="A113" s="199">
        <v>6</v>
      </c>
      <c r="B113" s="199">
        <v>10</v>
      </c>
      <c r="C113" s="199">
        <v>2</v>
      </c>
      <c r="D113" s="189" t="s">
        <v>117</v>
      </c>
    </row>
    <row r="114" spans="1:5" x14ac:dyDescent="0.25">
      <c r="A114" s="199">
        <v>7</v>
      </c>
      <c r="B114" s="199">
        <v>1</v>
      </c>
      <c r="C114" s="199">
        <v>1</v>
      </c>
      <c r="D114" s="189" t="s">
        <v>32</v>
      </c>
      <c r="E114" s="189"/>
    </row>
    <row r="115" spans="1:5" x14ac:dyDescent="0.25">
      <c r="A115" s="199">
        <v>7</v>
      </c>
      <c r="B115" s="199">
        <v>1</v>
      </c>
      <c r="C115" s="199">
        <v>2</v>
      </c>
      <c r="D115" s="189" t="s">
        <v>42</v>
      </c>
      <c r="E115" s="189"/>
    </row>
    <row r="116" spans="1:5" x14ac:dyDescent="0.25">
      <c r="A116" s="199">
        <v>7</v>
      </c>
      <c r="B116" s="199">
        <v>2</v>
      </c>
      <c r="C116" s="199">
        <v>1</v>
      </c>
      <c r="D116" s="189" t="s">
        <v>236</v>
      </c>
      <c r="E116" s="189"/>
    </row>
    <row r="117" spans="1:5" x14ac:dyDescent="0.25">
      <c r="A117" s="199">
        <v>7</v>
      </c>
      <c r="B117" s="199">
        <v>3</v>
      </c>
      <c r="C117" s="199">
        <v>1</v>
      </c>
      <c r="D117" s="189" t="s">
        <v>59</v>
      </c>
      <c r="E117" s="189"/>
    </row>
    <row r="118" spans="1:5" x14ac:dyDescent="0.25">
      <c r="A118" s="199">
        <v>7</v>
      </c>
      <c r="B118" s="199">
        <v>4</v>
      </c>
      <c r="C118" s="199">
        <v>1</v>
      </c>
      <c r="D118" s="189" t="s">
        <v>303</v>
      </c>
      <c r="E118" s="189"/>
    </row>
    <row r="119" spans="1:5" x14ac:dyDescent="0.25">
      <c r="A119" s="199">
        <v>7</v>
      </c>
      <c r="B119" s="199">
        <v>4</v>
      </c>
      <c r="C119" s="199">
        <v>2</v>
      </c>
      <c r="D119" s="189" t="s">
        <v>64</v>
      </c>
      <c r="E119" s="189"/>
    </row>
    <row r="120" spans="1:5" x14ac:dyDescent="0.25">
      <c r="A120" s="199">
        <v>7</v>
      </c>
      <c r="B120" s="199">
        <v>4</v>
      </c>
      <c r="C120" s="199">
        <v>3</v>
      </c>
      <c r="D120" s="189" t="s">
        <v>67</v>
      </c>
      <c r="E120" s="189"/>
    </row>
    <row r="121" spans="1:5" x14ac:dyDescent="0.25">
      <c r="A121" s="199">
        <v>7</v>
      </c>
      <c r="B121" s="199">
        <v>4</v>
      </c>
      <c r="C121" s="199">
        <v>4</v>
      </c>
      <c r="D121" s="189" t="s">
        <v>74</v>
      </c>
      <c r="E121" s="189"/>
    </row>
    <row r="122" spans="1:5" x14ac:dyDescent="0.25">
      <c r="A122" s="199">
        <v>7</v>
      </c>
      <c r="B122" s="199">
        <v>5</v>
      </c>
      <c r="C122" s="199">
        <v>1</v>
      </c>
      <c r="D122" s="189" t="s">
        <v>86</v>
      </c>
      <c r="E122" s="189"/>
    </row>
    <row r="123" spans="1:5" x14ac:dyDescent="0.25">
      <c r="A123" s="199">
        <v>7</v>
      </c>
      <c r="B123" s="199">
        <v>6</v>
      </c>
      <c r="C123" s="199">
        <v>1</v>
      </c>
      <c r="D123" s="189" t="s">
        <v>154</v>
      </c>
      <c r="E123" s="189"/>
    </row>
    <row r="124" spans="1:5" x14ac:dyDescent="0.25">
      <c r="A124" s="199">
        <v>7</v>
      </c>
      <c r="B124" s="199">
        <v>6</v>
      </c>
      <c r="C124" s="199">
        <v>2</v>
      </c>
      <c r="D124" s="189" t="s">
        <v>164</v>
      </c>
      <c r="E124" s="189"/>
    </row>
    <row r="125" spans="1:5" x14ac:dyDescent="0.25">
      <c r="A125" s="199">
        <v>7</v>
      </c>
      <c r="B125" s="199">
        <v>6</v>
      </c>
      <c r="C125" s="199">
        <v>1</v>
      </c>
      <c r="D125" s="189" t="s">
        <v>99</v>
      </c>
      <c r="E125" s="189"/>
    </row>
    <row r="126" spans="1:5" x14ac:dyDescent="0.25">
      <c r="A126" s="199">
        <v>7</v>
      </c>
      <c r="B126" s="199">
        <v>7</v>
      </c>
      <c r="C126" s="199">
        <v>1</v>
      </c>
      <c r="D126" s="189" t="s">
        <v>112</v>
      </c>
      <c r="E126" s="189"/>
    </row>
    <row r="127" spans="1:5" x14ac:dyDescent="0.25">
      <c r="A127" s="199">
        <v>7</v>
      </c>
      <c r="B127" s="199">
        <v>7</v>
      </c>
      <c r="C127" s="199">
        <v>1</v>
      </c>
      <c r="D127" s="189" t="s">
        <v>117</v>
      </c>
      <c r="E127" s="189"/>
    </row>
    <row r="128" spans="1:5" x14ac:dyDescent="0.25">
      <c r="A128" s="199">
        <v>8</v>
      </c>
      <c r="B128" s="199">
        <v>1</v>
      </c>
      <c r="C128" s="199">
        <v>1</v>
      </c>
      <c r="D128" s="189" t="s">
        <v>32</v>
      </c>
      <c r="E128" s="189"/>
    </row>
    <row r="129" spans="1:5" x14ac:dyDescent="0.25">
      <c r="A129" s="199">
        <v>8</v>
      </c>
      <c r="B129" s="199">
        <v>1</v>
      </c>
      <c r="C129" s="199">
        <v>2</v>
      </c>
      <c r="D129" s="189" t="s">
        <v>42</v>
      </c>
      <c r="E129" s="189"/>
    </row>
    <row r="130" spans="1:5" x14ac:dyDescent="0.25">
      <c r="A130" s="199">
        <v>8</v>
      </c>
      <c r="B130" s="199">
        <v>2</v>
      </c>
      <c r="C130" s="199">
        <v>1</v>
      </c>
      <c r="D130" s="189" t="s">
        <v>174</v>
      </c>
      <c r="E130" s="189"/>
    </row>
    <row r="131" spans="1:5" x14ac:dyDescent="0.25">
      <c r="A131" s="199">
        <v>8</v>
      </c>
      <c r="B131" s="199">
        <v>2</v>
      </c>
      <c r="C131" s="199">
        <v>2</v>
      </c>
      <c r="D131" s="189" t="s">
        <v>179</v>
      </c>
      <c r="E131" s="189"/>
    </row>
    <row r="132" spans="1:5" x14ac:dyDescent="0.25">
      <c r="A132" s="199">
        <v>8</v>
      </c>
      <c r="B132" s="199">
        <v>3</v>
      </c>
      <c r="C132" s="199">
        <v>1</v>
      </c>
      <c r="D132" s="189" t="s">
        <v>236</v>
      </c>
      <c r="E132" s="189"/>
    </row>
    <row r="133" spans="1:5" x14ac:dyDescent="0.25">
      <c r="A133" s="199">
        <v>8</v>
      </c>
      <c r="B133" s="199">
        <v>3</v>
      </c>
      <c r="C133" s="199">
        <v>2</v>
      </c>
      <c r="D133" s="189" t="s">
        <v>52</v>
      </c>
      <c r="E133" s="189"/>
    </row>
    <row r="134" spans="1:5" x14ac:dyDescent="0.25">
      <c r="A134" s="199">
        <v>8</v>
      </c>
      <c r="B134" s="199">
        <v>4</v>
      </c>
      <c r="C134" s="199">
        <v>1</v>
      </c>
      <c r="D134" s="189" t="s">
        <v>59</v>
      </c>
      <c r="E134" s="189"/>
    </row>
    <row r="135" spans="1:5" x14ac:dyDescent="0.25">
      <c r="A135" s="199">
        <v>8</v>
      </c>
      <c r="B135" s="199">
        <v>5</v>
      </c>
      <c r="C135" s="199">
        <v>1</v>
      </c>
      <c r="D135" s="189" t="s">
        <v>303</v>
      </c>
      <c r="E135" s="189"/>
    </row>
    <row r="136" spans="1:5" x14ac:dyDescent="0.25">
      <c r="A136" s="199">
        <v>8</v>
      </c>
      <c r="B136" s="199">
        <v>5</v>
      </c>
      <c r="C136" s="199">
        <v>2</v>
      </c>
      <c r="D136" s="189" t="s">
        <v>67</v>
      </c>
      <c r="E136" s="189"/>
    </row>
    <row r="137" spans="1:5" x14ac:dyDescent="0.25">
      <c r="A137" s="199">
        <v>8</v>
      </c>
      <c r="B137" s="199">
        <v>6</v>
      </c>
      <c r="C137" s="199">
        <v>1</v>
      </c>
      <c r="D137" s="189" t="s">
        <v>86</v>
      </c>
      <c r="E137" s="189"/>
    </row>
    <row r="138" spans="1:5" x14ac:dyDescent="0.25">
      <c r="A138" s="199">
        <v>8</v>
      </c>
      <c r="B138" s="199">
        <v>7</v>
      </c>
      <c r="C138" s="199">
        <v>1</v>
      </c>
      <c r="D138" s="189" t="s">
        <v>154</v>
      </c>
      <c r="E138" s="189"/>
    </row>
    <row r="139" spans="1:5" x14ac:dyDescent="0.25">
      <c r="A139" s="199">
        <v>8</v>
      </c>
      <c r="B139" s="199">
        <v>7</v>
      </c>
      <c r="C139" s="199">
        <v>2</v>
      </c>
      <c r="D139" s="189" t="s">
        <v>164</v>
      </c>
      <c r="E139" s="189"/>
    </row>
    <row r="140" spans="1:5" x14ac:dyDescent="0.25">
      <c r="A140" s="199">
        <v>8</v>
      </c>
      <c r="B140" s="199">
        <v>8</v>
      </c>
      <c r="C140" s="199">
        <v>1</v>
      </c>
      <c r="D140" s="189" t="s">
        <v>99</v>
      </c>
      <c r="E140" s="189"/>
    </row>
    <row r="141" spans="1:5" x14ac:dyDescent="0.25">
      <c r="A141" s="199">
        <v>8</v>
      </c>
      <c r="B141" s="199">
        <v>8</v>
      </c>
      <c r="C141" s="199">
        <v>2</v>
      </c>
      <c r="D141" s="189" t="s">
        <v>102</v>
      </c>
      <c r="E141" s="189"/>
    </row>
    <row r="142" spans="1:5" x14ac:dyDescent="0.25">
      <c r="A142" s="199">
        <v>8</v>
      </c>
      <c r="B142" s="199">
        <v>9</v>
      </c>
      <c r="C142" s="199">
        <v>1</v>
      </c>
      <c r="D142" s="189" t="s">
        <v>112</v>
      </c>
      <c r="E142" s="189"/>
    </row>
    <row r="143" spans="1:5" x14ac:dyDescent="0.25">
      <c r="A143" s="199">
        <v>8</v>
      </c>
      <c r="B143" s="199">
        <v>9</v>
      </c>
      <c r="C143" s="199">
        <v>2</v>
      </c>
      <c r="D143" s="189" t="s">
        <v>117</v>
      </c>
      <c r="E143" s="189"/>
    </row>
    <row r="144" spans="1:5" x14ac:dyDescent="0.25">
      <c r="A144" s="199">
        <v>9</v>
      </c>
      <c r="B144" s="199">
        <v>1</v>
      </c>
      <c r="C144" s="199">
        <v>1</v>
      </c>
      <c r="D144" s="189" t="s">
        <v>32</v>
      </c>
      <c r="E144" s="189"/>
    </row>
    <row r="145" spans="1:5" x14ac:dyDescent="0.25">
      <c r="A145" s="199">
        <v>9</v>
      </c>
      <c r="B145" s="199">
        <v>1</v>
      </c>
      <c r="C145" s="199">
        <v>2</v>
      </c>
      <c r="D145" s="189" t="s">
        <v>42</v>
      </c>
      <c r="E145" s="189"/>
    </row>
    <row r="146" spans="1:5" x14ac:dyDescent="0.25">
      <c r="A146" s="199">
        <v>9</v>
      </c>
      <c r="B146" s="199">
        <v>2</v>
      </c>
      <c r="C146" s="199">
        <v>1</v>
      </c>
      <c r="D146" s="189" t="s">
        <v>236</v>
      </c>
      <c r="E146" s="189"/>
    </row>
    <row r="147" spans="1:5" x14ac:dyDescent="0.25">
      <c r="A147" s="199">
        <v>9</v>
      </c>
      <c r="B147" s="199">
        <v>2</v>
      </c>
      <c r="C147" s="199">
        <v>2</v>
      </c>
      <c r="D147" s="189" t="s">
        <v>52</v>
      </c>
      <c r="E147" s="189"/>
    </row>
    <row r="148" spans="1:5" x14ac:dyDescent="0.25">
      <c r="A148" s="199">
        <v>9</v>
      </c>
      <c r="B148" s="199">
        <v>3</v>
      </c>
      <c r="C148" s="199">
        <v>1</v>
      </c>
      <c r="D148" s="189" t="s">
        <v>192</v>
      </c>
      <c r="E148" s="189"/>
    </row>
    <row r="149" spans="1:5" x14ac:dyDescent="0.25">
      <c r="A149" s="199">
        <v>9</v>
      </c>
      <c r="B149" s="199">
        <v>4</v>
      </c>
      <c r="C149" s="199">
        <v>1</v>
      </c>
      <c r="D149" s="189" t="s">
        <v>59</v>
      </c>
      <c r="E149" s="189"/>
    </row>
    <row r="150" spans="1:5" x14ac:dyDescent="0.25">
      <c r="A150" s="199">
        <v>9</v>
      </c>
      <c r="B150" s="199">
        <v>5</v>
      </c>
      <c r="C150" s="199">
        <v>1</v>
      </c>
      <c r="D150" s="189" t="s">
        <v>303</v>
      </c>
      <c r="E150" s="189"/>
    </row>
    <row r="151" spans="1:5" x14ac:dyDescent="0.25">
      <c r="A151" s="199">
        <v>9</v>
      </c>
      <c r="B151" s="199">
        <v>5</v>
      </c>
      <c r="C151" s="199">
        <v>2</v>
      </c>
      <c r="D151" s="189" t="s">
        <v>67</v>
      </c>
      <c r="E151" s="189"/>
    </row>
    <row r="152" spans="1:5" x14ac:dyDescent="0.25">
      <c r="A152" s="199">
        <v>9</v>
      </c>
      <c r="B152" s="199">
        <v>5</v>
      </c>
      <c r="C152" s="199">
        <v>3</v>
      </c>
      <c r="D152" s="189" t="s">
        <v>209</v>
      </c>
      <c r="E152" s="189"/>
    </row>
    <row r="153" spans="1:5" x14ac:dyDescent="0.25">
      <c r="A153" s="199">
        <v>9</v>
      </c>
      <c r="B153" s="199">
        <v>6</v>
      </c>
      <c r="C153" s="199">
        <v>1</v>
      </c>
      <c r="D153" s="189" t="s">
        <v>78</v>
      </c>
      <c r="E153" s="189"/>
    </row>
    <row r="154" spans="1:5" x14ac:dyDescent="0.25">
      <c r="A154" s="199">
        <v>9</v>
      </c>
      <c r="B154" s="199">
        <v>6</v>
      </c>
      <c r="C154" s="199">
        <v>2</v>
      </c>
      <c r="D154" s="189" t="s">
        <v>86</v>
      </c>
      <c r="E154" s="189"/>
    </row>
    <row r="155" spans="1:5" ht="17.25" customHeight="1" x14ac:dyDescent="0.25">
      <c r="A155" s="199">
        <v>9</v>
      </c>
      <c r="B155" s="199">
        <v>6</v>
      </c>
      <c r="C155" s="199">
        <v>3</v>
      </c>
      <c r="D155" s="189" t="s">
        <v>142</v>
      </c>
      <c r="E155" s="189"/>
    </row>
    <row r="156" spans="1:5" x14ac:dyDescent="0.25">
      <c r="A156" s="199">
        <v>9</v>
      </c>
      <c r="B156" s="199">
        <v>7</v>
      </c>
      <c r="C156" s="199">
        <v>1</v>
      </c>
      <c r="D156" s="189" t="s">
        <v>154</v>
      </c>
      <c r="E156" s="189"/>
    </row>
    <row r="157" spans="1:5" x14ac:dyDescent="0.25">
      <c r="A157" s="199">
        <v>9</v>
      </c>
      <c r="B157" s="199">
        <v>7</v>
      </c>
      <c r="C157" s="199">
        <v>2</v>
      </c>
      <c r="D157" s="189" t="s">
        <v>164</v>
      </c>
      <c r="E157" s="189"/>
    </row>
    <row r="158" spans="1:5" x14ac:dyDescent="0.25">
      <c r="A158" s="199">
        <v>9</v>
      </c>
      <c r="B158" s="199">
        <v>8</v>
      </c>
      <c r="C158" s="199">
        <v>1</v>
      </c>
      <c r="D158" s="189" t="s">
        <v>99</v>
      </c>
      <c r="E158" s="189"/>
    </row>
    <row r="159" spans="1:5" x14ac:dyDescent="0.25">
      <c r="A159" s="199">
        <v>9</v>
      </c>
      <c r="B159" s="199">
        <v>8</v>
      </c>
      <c r="C159" s="199">
        <v>2</v>
      </c>
      <c r="D159" s="189" t="s">
        <v>102</v>
      </c>
      <c r="E159" s="189"/>
    </row>
    <row r="160" spans="1:5" x14ac:dyDescent="0.25">
      <c r="A160" s="199">
        <v>9</v>
      </c>
      <c r="B160" s="199">
        <v>9</v>
      </c>
      <c r="C160" s="199">
        <v>1</v>
      </c>
      <c r="D160" s="189" t="s">
        <v>103</v>
      </c>
      <c r="E160" s="189"/>
    </row>
    <row r="161" spans="1:5" x14ac:dyDescent="0.25">
      <c r="A161" s="199">
        <v>9</v>
      </c>
      <c r="B161" s="199">
        <v>9</v>
      </c>
      <c r="C161" s="199">
        <v>2</v>
      </c>
      <c r="D161" s="189" t="s">
        <v>112</v>
      </c>
      <c r="E161" s="189"/>
    </row>
    <row r="162" spans="1:5" x14ac:dyDescent="0.25">
      <c r="A162" s="199">
        <v>9</v>
      </c>
      <c r="B162" s="199">
        <v>9</v>
      </c>
      <c r="C162" s="199">
        <v>3</v>
      </c>
      <c r="D162" s="189" t="s">
        <v>117</v>
      </c>
      <c r="E162" s="189"/>
    </row>
    <row r="163" spans="1:5" x14ac:dyDescent="0.25">
      <c r="A163" s="199">
        <v>10</v>
      </c>
      <c r="B163" s="199">
        <v>1</v>
      </c>
      <c r="C163" s="199">
        <v>1</v>
      </c>
      <c r="D163" s="189" t="s">
        <v>32</v>
      </c>
      <c r="E163" s="189"/>
    </row>
    <row r="164" spans="1:5" x14ac:dyDescent="0.25">
      <c r="A164" s="199">
        <v>10</v>
      </c>
      <c r="B164" s="199">
        <v>1</v>
      </c>
      <c r="C164" s="199">
        <v>2</v>
      </c>
      <c r="D164" s="189" t="s">
        <v>42</v>
      </c>
      <c r="E164" s="189"/>
    </row>
    <row r="165" spans="1:5" x14ac:dyDescent="0.25">
      <c r="A165" s="199">
        <v>10</v>
      </c>
      <c r="B165" s="199">
        <v>2</v>
      </c>
      <c r="C165" s="199">
        <v>1</v>
      </c>
      <c r="D165" s="189" t="s">
        <v>174</v>
      </c>
      <c r="E165" s="189"/>
    </row>
    <row r="166" spans="1:5" x14ac:dyDescent="0.25">
      <c r="A166" s="199">
        <v>10</v>
      </c>
      <c r="B166" s="199">
        <v>2</v>
      </c>
      <c r="C166" s="199">
        <v>2</v>
      </c>
      <c r="D166" s="189" t="s">
        <v>179</v>
      </c>
      <c r="E166" s="189"/>
    </row>
    <row r="167" spans="1:5" x14ac:dyDescent="0.25">
      <c r="A167" s="199">
        <v>10</v>
      </c>
      <c r="B167" s="199">
        <v>3</v>
      </c>
      <c r="C167" s="199">
        <v>1</v>
      </c>
      <c r="D167" s="189" t="s">
        <v>236</v>
      </c>
      <c r="E167" s="189"/>
    </row>
    <row r="168" spans="1:5" x14ac:dyDescent="0.25">
      <c r="A168" s="199">
        <v>10</v>
      </c>
      <c r="B168" s="199">
        <v>3</v>
      </c>
      <c r="C168" s="199">
        <v>2</v>
      </c>
      <c r="D168" s="189" t="s">
        <v>52</v>
      </c>
      <c r="E168" s="189"/>
    </row>
    <row r="169" spans="1:5" x14ac:dyDescent="0.25">
      <c r="A169" s="199">
        <v>10</v>
      </c>
      <c r="B169" s="199">
        <v>4</v>
      </c>
      <c r="C169" s="199">
        <v>1</v>
      </c>
      <c r="D169" s="189" t="s">
        <v>59</v>
      </c>
      <c r="E169" s="189"/>
    </row>
    <row r="170" spans="1:5" x14ac:dyDescent="0.25">
      <c r="A170" s="199">
        <v>10</v>
      </c>
      <c r="B170" s="199">
        <v>5</v>
      </c>
      <c r="C170" s="199">
        <v>1</v>
      </c>
      <c r="D170" s="189" t="s">
        <v>303</v>
      </c>
      <c r="E170" s="189"/>
    </row>
    <row r="171" spans="1:5" x14ac:dyDescent="0.25">
      <c r="A171" s="199">
        <v>10</v>
      </c>
      <c r="B171" s="199">
        <v>5</v>
      </c>
      <c r="C171" s="199">
        <v>2</v>
      </c>
      <c r="D171" s="189" t="s">
        <v>67</v>
      </c>
      <c r="E171" s="189"/>
    </row>
    <row r="172" spans="1:5" x14ac:dyDescent="0.25">
      <c r="A172" s="199">
        <v>10</v>
      </c>
      <c r="B172" s="199">
        <v>6</v>
      </c>
      <c r="C172" s="199">
        <v>1</v>
      </c>
      <c r="D172" s="189" t="s">
        <v>86</v>
      </c>
      <c r="E172" s="189"/>
    </row>
    <row r="173" spans="1:5" x14ac:dyDescent="0.25">
      <c r="A173" s="199">
        <v>10</v>
      </c>
      <c r="B173" s="199">
        <v>7</v>
      </c>
      <c r="C173" s="199">
        <v>1</v>
      </c>
      <c r="D173" s="189" t="s">
        <v>154</v>
      </c>
      <c r="E173" s="189"/>
    </row>
    <row r="174" spans="1:5" x14ac:dyDescent="0.25">
      <c r="A174" s="199">
        <v>10</v>
      </c>
      <c r="B174" s="199">
        <v>7</v>
      </c>
      <c r="C174" s="199">
        <v>2</v>
      </c>
      <c r="D174" s="189" t="s">
        <v>164</v>
      </c>
      <c r="E174" s="189"/>
    </row>
    <row r="175" spans="1:5" x14ac:dyDescent="0.25">
      <c r="A175" s="199">
        <v>10</v>
      </c>
      <c r="B175" s="199">
        <v>8</v>
      </c>
      <c r="C175" s="199">
        <v>1</v>
      </c>
      <c r="D175" s="189" t="s">
        <v>99</v>
      </c>
      <c r="E175" s="189"/>
    </row>
    <row r="176" spans="1:5" x14ac:dyDescent="0.25">
      <c r="A176" s="199">
        <v>10</v>
      </c>
      <c r="B176" s="199">
        <v>8</v>
      </c>
      <c r="C176" s="199">
        <v>2</v>
      </c>
      <c r="D176" s="189" t="s">
        <v>102</v>
      </c>
      <c r="E176" s="189"/>
    </row>
    <row r="177" spans="1:5" x14ac:dyDescent="0.25">
      <c r="A177" s="199">
        <v>10</v>
      </c>
      <c r="B177" s="199">
        <v>9</v>
      </c>
      <c r="C177" s="199">
        <v>1</v>
      </c>
      <c r="D177" s="189" t="s">
        <v>112</v>
      </c>
      <c r="E177" s="189"/>
    </row>
    <row r="178" spans="1:5" x14ac:dyDescent="0.25">
      <c r="A178" s="199">
        <v>10</v>
      </c>
      <c r="B178" s="199">
        <v>9</v>
      </c>
      <c r="C178" s="199">
        <v>2</v>
      </c>
      <c r="D178" s="189" t="s">
        <v>117</v>
      </c>
      <c r="E178" s="189"/>
    </row>
    <row r="179" spans="1:5" x14ac:dyDescent="0.25">
      <c r="A179" s="199">
        <v>11</v>
      </c>
      <c r="B179" s="199">
        <v>1</v>
      </c>
      <c r="C179" s="199">
        <v>1</v>
      </c>
      <c r="D179" s="189" t="s">
        <v>42</v>
      </c>
      <c r="E179" s="189"/>
    </row>
    <row r="180" spans="1:5" x14ac:dyDescent="0.25">
      <c r="A180" s="199">
        <v>11</v>
      </c>
      <c r="B180" s="199">
        <v>2</v>
      </c>
      <c r="C180" s="199">
        <v>1</v>
      </c>
      <c r="D180" s="189" t="s">
        <v>236</v>
      </c>
      <c r="E180" s="189"/>
    </row>
    <row r="181" spans="1:5" x14ac:dyDescent="0.25">
      <c r="A181" s="199">
        <v>11</v>
      </c>
      <c r="B181" s="199">
        <v>2</v>
      </c>
      <c r="C181" s="199">
        <v>2</v>
      </c>
      <c r="D181" s="189" t="s">
        <v>52</v>
      </c>
      <c r="E181" s="189"/>
    </row>
    <row r="182" spans="1:5" x14ac:dyDescent="0.25">
      <c r="A182" s="199">
        <v>11</v>
      </c>
      <c r="B182" s="199">
        <v>3</v>
      </c>
      <c r="C182" s="199">
        <v>1</v>
      </c>
      <c r="D182" s="189" t="s">
        <v>59</v>
      </c>
      <c r="E182" s="189"/>
    </row>
    <row r="183" spans="1:5" x14ac:dyDescent="0.25">
      <c r="A183" s="199">
        <v>11</v>
      </c>
      <c r="B183" s="199">
        <v>4</v>
      </c>
      <c r="C183" s="199">
        <v>1</v>
      </c>
      <c r="D183" s="189" t="s">
        <v>303</v>
      </c>
      <c r="E183" s="189"/>
    </row>
    <row r="184" spans="1:5" x14ac:dyDescent="0.25">
      <c r="A184" s="199">
        <v>11</v>
      </c>
      <c r="B184" s="199">
        <v>4</v>
      </c>
      <c r="C184" s="199">
        <v>2</v>
      </c>
      <c r="D184" s="189" t="s">
        <v>67</v>
      </c>
      <c r="E184" s="189"/>
    </row>
    <row r="185" spans="1:5" x14ac:dyDescent="0.25">
      <c r="A185" s="199">
        <v>11</v>
      </c>
      <c r="B185" s="199">
        <v>5</v>
      </c>
      <c r="C185" s="199">
        <v>1</v>
      </c>
      <c r="D185" s="189" t="s">
        <v>86</v>
      </c>
      <c r="E185" s="189"/>
    </row>
    <row r="186" spans="1:5" x14ac:dyDescent="0.25">
      <c r="A186" s="199">
        <v>11</v>
      </c>
      <c r="B186" s="199">
        <v>6</v>
      </c>
      <c r="C186" s="199">
        <v>1</v>
      </c>
      <c r="D186" s="189" t="s">
        <v>154</v>
      </c>
      <c r="E186" s="189"/>
    </row>
    <row r="187" spans="1:5" x14ac:dyDescent="0.25">
      <c r="A187" s="199">
        <v>11</v>
      </c>
      <c r="B187" s="199">
        <v>6</v>
      </c>
      <c r="C187" s="199">
        <v>2</v>
      </c>
      <c r="D187" s="189" t="s">
        <v>164</v>
      </c>
      <c r="E187" s="189"/>
    </row>
    <row r="188" spans="1:5" x14ac:dyDescent="0.25">
      <c r="A188" s="199">
        <v>11</v>
      </c>
      <c r="B188" s="199">
        <v>7</v>
      </c>
      <c r="C188" s="199">
        <v>1</v>
      </c>
      <c r="D188" s="189" t="s">
        <v>99</v>
      </c>
      <c r="E188" s="189"/>
    </row>
    <row r="189" spans="1:5" x14ac:dyDescent="0.25">
      <c r="A189" s="199">
        <v>11</v>
      </c>
      <c r="B189" s="199">
        <v>8</v>
      </c>
      <c r="C189" s="199">
        <v>1</v>
      </c>
      <c r="D189" s="189" t="s">
        <v>112</v>
      </c>
      <c r="E189" s="189"/>
    </row>
    <row r="190" spans="1:5" x14ac:dyDescent="0.25">
      <c r="A190" s="199">
        <v>11</v>
      </c>
      <c r="B190" s="199">
        <v>8</v>
      </c>
      <c r="C190" s="199">
        <v>2</v>
      </c>
      <c r="D190" s="189" t="s">
        <v>117</v>
      </c>
      <c r="E190" s="189"/>
    </row>
    <row r="191" spans="1:5" x14ac:dyDescent="0.25">
      <c r="A191" s="199">
        <v>12</v>
      </c>
      <c r="B191" s="199">
        <v>1</v>
      </c>
      <c r="C191" s="199">
        <v>1</v>
      </c>
      <c r="D191" s="189" t="s">
        <v>32</v>
      </c>
      <c r="E191" s="189"/>
    </row>
    <row r="192" spans="1:5" x14ac:dyDescent="0.25">
      <c r="A192" s="199">
        <v>12</v>
      </c>
      <c r="B192" s="199">
        <v>1</v>
      </c>
      <c r="C192" s="199">
        <v>2</v>
      </c>
      <c r="D192" s="189" t="s">
        <v>42</v>
      </c>
      <c r="E192" s="189"/>
    </row>
    <row r="193" spans="1:5" x14ac:dyDescent="0.25">
      <c r="A193" s="199">
        <v>12</v>
      </c>
      <c r="B193" s="199">
        <v>2</v>
      </c>
      <c r="C193" s="199">
        <v>1</v>
      </c>
      <c r="D193" s="189" t="s">
        <v>174</v>
      </c>
      <c r="E193" s="189"/>
    </row>
    <row r="194" spans="1:5" x14ac:dyDescent="0.25">
      <c r="A194" s="199">
        <v>12</v>
      </c>
      <c r="B194" s="199">
        <v>2</v>
      </c>
      <c r="C194" s="199">
        <v>2</v>
      </c>
      <c r="D194" s="189" t="s">
        <v>179</v>
      </c>
      <c r="E194" s="189"/>
    </row>
    <row r="195" spans="1:5" x14ac:dyDescent="0.25">
      <c r="A195" s="199">
        <v>12</v>
      </c>
      <c r="B195" s="199">
        <v>3</v>
      </c>
      <c r="C195" s="199">
        <v>1</v>
      </c>
      <c r="D195" s="189" t="s">
        <v>236</v>
      </c>
      <c r="E195" s="189"/>
    </row>
    <row r="196" spans="1:5" x14ac:dyDescent="0.25">
      <c r="A196" s="199">
        <v>12</v>
      </c>
      <c r="B196" s="199">
        <v>3</v>
      </c>
      <c r="C196" s="199">
        <v>2</v>
      </c>
      <c r="D196" s="189" t="s">
        <v>52</v>
      </c>
      <c r="E196" s="189"/>
    </row>
    <row r="197" spans="1:5" x14ac:dyDescent="0.25">
      <c r="A197" s="199">
        <v>12</v>
      </c>
      <c r="B197" s="199">
        <v>4</v>
      </c>
      <c r="C197" s="199">
        <v>1</v>
      </c>
      <c r="D197" s="189" t="s">
        <v>192</v>
      </c>
      <c r="E197" s="189"/>
    </row>
    <row r="198" spans="1:5" x14ac:dyDescent="0.25">
      <c r="A198" s="199">
        <v>12</v>
      </c>
      <c r="B198" s="199">
        <v>5</v>
      </c>
      <c r="C198" s="199">
        <v>1</v>
      </c>
      <c r="D198" s="189" t="s">
        <v>59</v>
      </c>
      <c r="E198" s="189"/>
    </row>
    <row r="199" spans="1:5" x14ac:dyDescent="0.25">
      <c r="A199" s="199">
        <v>12</v>
      </c>
      <c r="B199" s="199">
        <v>6</v>
      </c>
      <c r="C199" s="199">
        <v>1</v>
      </c>
      <c r="D199" s="189" t="s">
        <v>303</v>
      </c>
      <c r="E199" s="189"/>
    </row>
    <row r="200" spans="1:5" x14ac:dyDescent="0.25">
      <c r="A200" s="199">
        <v>12</v>
      </c>
      <c r="B200" s="199">
        <v>6</v>
      </c>
      <c r="C200" s="199">
        <v>2</v>
      </c>
      <c r="D200" s="189" t="s">
        <v>64</v>
      </c>
      <c r="E200" s="189"/>
    </row>
    <row r="201" spans="1:5" x14ac:dyDescent="0.25">
      <c r="A201" s="199">
        <v>12</v>
      </c>
      <c r="B201" s="199">
        <v>6</v>
      </c>
      <c r="C201" s="199">
        <v>3</v>
      </c>
      <c r="D201" s="189" t="s">
        <v>67</v>
      </c>
      <c r="E201" s="189"/>
    </row>
    <row r="202" spans="1:5" x14ac:dyDescent="0.25">
      <c r="A202" s="199">
        <v>12</v>
      </c>
      <c r="B202" s="199">
        <v>6</v>
      </c>
      <c r="C202" s="199">
        <v>4</v>
      </c>
      <c r="D202" s="189" t="s">
        <v>209</v>
      </c>
      <c r="E202" s="189"/>
    </row>
    <row r="203" spans="1:5" x14ac:dyDescent="0.25">
      <c r="A203" s="199">
        <v>12</v>
      </c>
      <c r="B203" s="199">
        <v>6</v>
      </c>
      <c r="C203" s="199">
        <v>5</v>
      </c>
      <c r="D203" s="189" t="s">
        <v>74</v>
      </c>
      <c r="E203" s="189"/>
    </row>
    <row r="204" spans="1:5" x14ac:dyDescent="0.25">
      <c r="A204" s="199">
        <v>12</v>
      </c>
      <c r="B204" s="199">
        <v>6</v>
      </c>
      <c r="C204" s="199">
        <v>6</v>
      </c>
      <c r="D204" s="189" t="s">
        <v>263</v>
      </c>
      <c r="E204" s="189"/>
    </row>
    <row r="205" spans="1:5" x14ac:dyDescent="0.25">
      <c r="A205" s="199">
        <v>12</v>
      </c>
      <c r="B205" s="199">
        <v>7</v>
      </c>
      <c r="C205" s="199">
        <v>1</v>
      </c>
      <c r="D205" s="189" t="s">
        <v>78</v>
      </c>
      <c r="E205" s="189"/>
    </row>
    <row r="206" spans="1:5" x14ac:dyDescent="0.25">
      <c r="A206" s="199">
        <v>12</v>
      </c>
      <c r="B206" s="199">
        <v>7</v>
      </c>
      <c r="C206" s="199">
        <v>2</v>
      </c>
      <c r="D206" s="189" t="s">
        <v>86</v>
      </c>
      <c r="E206" s="189"/>
    </row>
    <row r="207" spans="1:5" x14ac:dyDescent="0.25">
      <c r="A207" s="199">
        <v>12</v>
      </c>
      <c r="B207" s="199">
        <v>8</v>
      </c>
      <c r="C207" s="199">
        <v>1</v>
      </c>
      <c r="D207" s="189" t="s">
        <v>154</v>
      </c>
      <c r="E207" s="189"/>
    </row>
    <row r="208" spans="1:5" x14ac:dyDescent="0.25">
      <c r="A208" s="199">
        <v>12</v>
      </c>
      <c r="B208" s="199">
        <v>8</v>
      </c>
      <c r="C208" s="199">
        <v>2</v>
      </c>
      <c r="D208" s="189" t="s">
        <v>164</v>
      </c>
      <c r="E208" s="189"/>
    </row>
    <row r="209" spans="1:5" x14ac:dyDescent="0.25">
      <c r="A209" s="199">
        <v>12</v>
      </c>
      <c r="B209" s="199">
        <v>9</v>
      </c>
      <c r="C209" s="199">
        <v>1</v>
      </c>
      <c r="D209" s="189" t="s">
        <v>102</v>
      </c>
      <c r="E209" s="189"/>
    </row>
    <row r="210" spans="1:5" x14ac:dyDescent="0.25">
      <c r="A210" s="199">
        <v>12</v>
      </c>
      <c r="B210" s="199">
        <v>9</v>
      </c>
      <c r="C210" s="199">
        <v>2</v>
      </c>
      <c r="D210" s="189" t="s">
        <v>103</v>
      </c>
      <c r="E210" s="189"/>
    </row>
    <row r="211" spans="1:5" x14ac:dyDescent="0.25">
      <c r="A211" s="199">
        <v>12</v>
      </c>
      <c r="B211" s="199">
        <v>10</v>
      </c>
      <c r="C211" s="199">
        <v>1</v>
      </c>
      <c r="D211" s="189" t="s">
        <v>117</v>
      </c>
      <c r="E211" s="189"/>
    </row>
    <row r="212" spans="1:5" x14ac:dyDescent="0.25">
      <c r="D212" s="189"/>
      <c r="E212" s="189"/>
    </row>
    <row r="213" spans="1:5" x14ac:dyDescent="0.25">
      <c r="D213" s="189"/>
      <c r="E213" s="189"/>
    </row>
    <row r="214" spans="1:5" x14ac:dyDescent="0.25">
      <c r="D214" s="189"/>
      <c r="E214" s="189"/>
    </row>
    <row r="215" spans="1:5" x14ac:dyDescent="0.25">
      <c r="D215" s="189"/>
      <c r="E215" s="189"/>
    </row>
    <row r="216" spans="1:5" x14ac:dyDescent="0.25">
      <c r="D216" s="189"/>
      <c r="E216" s="189"/>
    </row>
    <row r="217" spans="1:5" x14ac:dyDescent="0.25">
      <c r="D217" s="189"/>
      <c r="E217" s="189"/>
    </row>
    <row r="218" spans="1:5" x14ac:dyDescent="0.25">
      <c r="D218" s="189"/>
      <c r="E218" s="189"/>
    </row>
    <row r="219" spans="1:5" x14ac:dyDescent="0.25">
      <c r="D219" s="189"/>
      <c r="E219" s="189"/>
    </row>
    <row r="220" spans="1:5" x14ac:dyDescent="0.25">
      <c r="D220" s="189"/>
      <c r="E220" s="189"/>
    </row>
    <row r="221" spans="1:5" x14ac:dyDescent="0.25">
      <c r="D221" s="189"/>
      <c r="E221" s="189"/>
    </row>
    <row r="222" spans="1:5" x14ac:dyDescent="0.25">
      <c r="D222" s="189"/>
      <c r="E222" s="189"/>
    </row>
    <row r="223" spans="1:5" x14ac:dyDescent="0.25">
      <c r="D223" s="189"/>
      <c r="E223" s="189"/>
    </row>
    <row r="224" spans="1:5" x14ac:dyDescent="0.25">
      <c r="D224" s="189"/>
      <c r="E224" s="189"/>
    </row>
    <row r="225" spans="4:5" x14ac:dyDescent="0.25">
      <c r="D225" s="189"/>
      <c r="E225" s="189"/>
    </row>
    <row r="226" spans="4:5" x14ac:dyDescent="0.25">
      <c r="D226" s="189"/>
      <c r="E226" s="189"/>
    </row>
    <row r="227" spans="4:5" x14ac:dyDescent="0.25">
      <c r="D227" s="189"/>
      <c r="E227" s="189"/>
    </row>
    <row r="228" spans="4:5" x14ac:dyDescent="0.25">
      <c r="D228" s="189"/>
      <c r="E228" s="189"/>
    </row>
    <row r="229" spans="4:5" x14ac:dyDescent="0.25">
      <c r="D229" s="189"/>
      <c r="E229" s="189"/>
    </row>
    <row r="230" spans="4:5" x14ac:dyDescent="0.25">
      <c r="D230" s="189"/>
      <c r="E230" s="189"/>
    </row>
    <row r="231" spans="4:5" x14ac:dyDescent="0.25">
      <c r="D231" s="189"/>
      <c r="E231" s="189"/>
    </row>
    <row r="232" spans="4:5" x14ac:dyDescent="0.25">
      <c r="D232" s="189"/>
      <c r="E232" s="189"/>
    </row>
    <row r="233" spans="4:5" x14ac:dyDescent="0.25">
      <c r="D233" s="189"/>
      <c r="E233" s="189"/>
    </row>
    <row r="234" spans="4:5" x14ac:dyDescent="0.25">
      <c r="D234" s="189"/>
      <c r="E234" s="189"/>
    </row>
    <row r="235" spans="4:5" x14ac:dyDescent="0.25">
      <c r="D235" s="189"/>
      <c r="E235" s="189"/>
    </row>
    <row r="236" spans="4:5" x14ac:dyDescent="0.25">
      <c r="D236" s="189"/>
      <c r="E236" s="189"/>
    </row>
    <row r="237" spans="4:5" x14ac:dyDescent="0.25">
      <c r="D237" s="189"/>
      <c r="E237" s="189"/>
    </row>
    <row r="238" spans="4:5" x14ac:dyDescent="0.25">
      <c r="D238" s="189"/>
      <c r="E238" s="189"/>
    </row>
    <row r="239" spans="4:5" x14ac:dyDescent="0.25">
      <c r="D239" s="189"/>
      <c r="E239" s="189"/>
    </row>
    <row r="240" spans="4:5" x14ac:dyDescent="0.25">
      <c r="D240" s="189"/>
      <c r="E240" s="189"/>
    </row>
    <row r="241" spans="4:5" x14ac:dyDescent="0.25">
      <c r="D241" s="189"/>
      <c r="E241" s="189"/>
    </row>
    <row r="242" spans="4:5" x14ac:dyDescent="0.25">
      <c r="D242" s="189"/>
      <c r="E242" s="189"/>
    </row>
    <row r="243" spans="4:5" x14ac:dyDescent="0.25">
      <c r="D243" s="189"/>
      <c r="E243" s="189"/>
    </row>
    <row r="244" spans="4:5" x14ac:dyDescent="0.25">
      <c r="D244" s="189"/>
      <c r="E244" s="189"/>
    </row>
    <row r="245" spans="4:5" x14ac:dyDescent="0.25">
      <c r="D245" s="189"/>
      <c r="E245" s="189"/>
    </row>
    <row r="246" spans="4:5" x14ac:dyDescent="0.25">
      <c r="D246" s="189"/>
      <c r="E246" s="189"/>
    </row>
    <row r="247" spans="4:5" x14ac:dyDescent="0.25">
      <c r="D247" s="189"/>
      <c r="E247" s="189"/>
    </row>
    <row r="248" spans="4:5" x14ac:dyDescent="0.25">
      <c r="D248" s="189"/>
      <c r="E248" s="189"/>
    </row>
    <row r="249" spans="4:5" x14ac:dyDescent="0.25">
      <c r="D249" s="189"/>
      <c r="E249" s="189"/>
    </row>
    <row r="250" spans="4:5" x14ac:dyDescent="0.25">
      <c r="D250" s="189"/>
      <c r="E250" s="189"/>
    </row>
    <row r="251" spans="4:5" x14ac:dyDescent="0.25">
      <c r="D251" s="189"/>
      <c r="E251" s="189"/>
    </row>
    <row r="252" spans="4:5" x14ac:dyDescent="0.25">
      <c r="D252" s="189"/>
      <c r="E252" s="189"/>
    </row>
    <row r="253" spans="4:5" x14ac:dyDescent="0.25">
      <c r="D253" s="189"/>
      <c r="E253" s="189"/>
    </row>
    <row r="254" spans="4:5" x14ac:dyDescent="0.25">
      <c r="D254" s="189"/>
      <c r="E254" s="189"/>
    </row>
    <row r="255" spans="4:5" x14ac:dyDescent="0.25">
      <c r="D255" s="189"/>
      <c r="E255" s="189"/>
    </row>
    <row r="256" spans="4:5" x14ac:dyDescent="0.25">
      <c r="D256" s="189"/>
      <c r="E256" s="189"/>
    </row>
    <row r="257" spans="4:5" x14ac:dyDescent="0.25">
      <c r="D257" s="189"/>
      <c r="E257" s="189"/>
    </row>
    <row r="258" spans="4:5" x14ac:dyDescent="0.25">
      <c r="D258" s="189"/>
      <c r="E258" s="189"/>
    </row>
    <row r="259" spans="4:5" x14ac:dyDescent="0.25">
      <c r="D259" s="189"/>
      <c r="E259" s="189"/>
    </row>
    <row r="260" spans="4:5" x14ac:dyDescent="0.25">
      <c r="D260" s="189"/>
      <c r="E260" s="189"/>
    </row>
    <row r="261" spans="4:5" x14ac:dyDescent="0.25">
      <c r="D261" s="189"/>
      <c r="E261" s="189"/>
    </row>
    <row r="262" spans="4:5" x14ac:dyDescent="0.25">
      <c r="D262" s="189"/>
      <c r="E262" s="189"/>
    </row>
    <row r="263" spans="4:5" x14ac:dyDescent="0.25">
      <c r="D263" s="189"/>
      <c r="E263" s="189"/>
    </row>
    <row r="264" spans="4:5" x14ac:dyDescent="0.25">
      <c r="D264" s="189"/>
      <c r="E264" s="189"/>
    </row>
    <row r="265" spans="4:5" x14ac:dyDescent="0.25">
      <c r="D265" s="189"/>
      <c r="E265" s="189"/>
    </row>
    <row r="266" spans="4:5" x14ac:dyDescent="0.25">
      <c r="D266" s="189"/>
      <c r="E266" s="189"/>
    </row>
    <row r="267" spans="4:5" x14ac:dyDescent="0.25">
      <c r="D267" s="189"/>
      <c r="E267" s="189"/>
    </row>
    <row r="268" spans="4:5" x14ac:dyDescent="0.25">
      <c r="D268" s="189"/>
      <c r="E268" s="189"/>
    </row>
    <row r="269" spans="4:5" x14ac:dyDescent="0.25">
      <c r="D269" s="189"/>
      <c r="E269" s="189"/>
    </row>
    <row r="270" spans="4:5" x14ac:dyDescent="0.25">
      <c r="D270" s="189"/>
      <c r="E270" s="189"/>
    </row>
    <row r="271" spans="4:5" x14ac:dyDescent="0.25">
      <c r="D271" s="189"/>
      <c r="E271" s="189"/>
    </row>
    <row r="272" spans="4:5" x14ac:dyDescent="0.25">
      <c r="D272" s="189"/>
      <c r="E272" s="189"/>
    </row>
    <row r="273" spans="4:5" x14ac:dyDescent="0.25">
      <c r="D273" s="189"/>
      <c r="E273" s="189"/>
    </row>
    <row r="274" spans="4:5" x14ac:dyDescent="0.25">
      <c r="D274" s="189"/>
      <c r="E274" s="189"/>
    </row>
    <row r="275" spans="4:5" x14ac:dyDescent="0.25">
      <c r="D275" s="189"/>
      <c r="E275" s="189"/>
    </row>
    <row r="276" spans="4:5" x14ac:dyDescent="0.25">
      <c r="D276" s="189"/>
      <c r="E276" s="189"/>
    </row>
    <row r="277" spans="4:5" x14ac:dyDescent="0.25">
      <c r="D277" s="189"/>
      <c r="E277" s="189"/>
    </row>
  </sheetData>
  <sheetProtection algorithmName="SHA-512" hashValue="VxfC7VyFH0fnCkzSbo2hRoynYNn2DKSJxDjfF5wRQfVLYgMWqbCPiXfkCbWsvGLpOOm1CT57SUo53cj736OcyA==" saltValue="FlSIHw0xDN6rgEb+BofU2g==" spinCount="100000" sheet="1" objects="1" scenarios="1"/>
  <autoFilter ref="A1:D143"/>
  <dataValidations count="1">
    <dataValidation allowBlank="1" showDropDown="1" showInputMessage="1" showErrorMessage="1" sqref="D53 D74 D90 D113 D127 D143 D162 D178 D190 D211"/>
  </dataValidations>
  <pageMargins left="0.25" right="0.25" top="0.75" bottom="0.75" header="0.3" footer="0.3"/>
  <pageSetup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BK1206"/>
  <sheetViews>
    <sheetView showGridLines="0" tabSelected="1" view="pageBreakPreview" zoomScale="70" zoomScaleNormal="382" zoomScaleSheetLayoutView="70" workbookViewId="0">
      <pane xSplit="2" ySplit="5" topLeftCell="C70" activePane="bottomRight" state="frozen"/>
      <selection pane="topRight" activeCell="C1" sqref="C1"/>
      <selection pane="bottomLeft" activeCell="A6" sqref="A6"/>
      <selection pane="bottomRight" activeCell="G71" sqref="G71"/>
    </sheetView>
  </sheetViews>
  <sheetFormatPr baseColWidth="10" defaultColWidth="29" defaultRowHeight="12" x14ac:dyDescent="0.2"/>
  <cols>
    <col min="1" max="1" width="4.42578125" style="2" customWidth="1"/>
    <col min="2" max="2" width="19.85546875" style="78" customWidth="1"/>
    <col min="3" max="4" width="23.85546875" style="70" customWidth="1"/>
    <col min="5" max="5" width="18.28515625" style="70" customWidth="1"/>
    <col min="6" max="6" width="28.140625" style="70" customWidth="1"/>
    <col min="7" max="7" width="17" style="78" customWidth="1"/>
    <col min="8" max="8" width="17.5703125" style="79" customWidth="1"/>
    <col min="9" max="9" width="17.42578125" style="79" customWidth="1"/>
    <col min="10" max="10" width="45.85546875" style="70" customWidth="1"/>
    <col min="11" max="11" width="38.42578125" style="40" customWidth="1"/>
    <col min="12" max="12" width="38.5703125" style="40" customWidth="1"/>
    <col min="13" max="13" width="48" style="75" customWidth="1"/>
    <col min="14" max="14" width="32.140625" style="33" customWidth="1"/>
    <col min="15" max="15" width="29" style="80" customWidth="1"/>
    <col min="16" max="16" width="28.140625" style="80" customWidth="1"/>
    <col min="17" max="17" width="28.28515625" style="80" customWidth="1"/>
    <col min="18" max="18" width="31.42578125" style="78" customWidth="1"/>
    <col min="19" max="19" width="14.5703125" style="78" customWidth="1"/>
    <col min="20" max="20" width="6.85546875" style="78" customWidth="1"/>
    <col min="21" max="21" width="41" style="78" customWidth="1"/>
    <col min="22" max="22" width="9.42578125" style="78" customWidth="1"/>
    <col min="23" max="23" width="5.7109375" style="78" customWidth="1"/>
    <col min="24" max="24" width="49.42578125" style="78" customWidth="1"/>
    <col min="25" max="25" width="9" style="78" customWidth="1"/>
    <col min="26" max="26" width="5.7109375" style="78" customWidth="1"/>
    <col min="27" max="27" width="31.5703125" style="78" customWidth="1"/>
    <col min="28" max="28" width="8" style="78" customWidth="1"/>
    <col min="29" max="29" width="10.85546875" style="78" customWidth="1"/>
    <col min="30" max="30" width="31.5703125" style="78" customWidth="1"/>
    <col min="31" max="31" width="12.85546875" style="78" customWidth="1"/>
    <col min="32" max="32" width="15.42578125" style="78" customWidth="1"/>
    <col min="33" max="33" width="30" style="78" customWidth="1"/>
    <col min="34" max="34" width="7.7109375" style="78" customWidth="1"/>
    <col min="35" max="35" width="5.7109375" style="78" customWidth="1"/>
    <col min="36" max="36" width="31.5703125" style="78" customWidth="1"/>
    <col min="37" max="37" width="8.140625" style="78" customWidth="1"/>
    <col min="38" max="38" width="5.7109375" style="78" customWidth="1"/>
    <col min="39" max="39" width="32.140625" style="78" customWidth="1"/>
    <col min="40" max="40" width="9.7109375" style="78" customWidth="1"/>
    <col min="41" max="41" width="5.7109375" style="78" customWidth="1"/>
    <col min="42" max="42" width="31.5703125" style="78" customWidth="1"/>
    <col min="43" max="43" width="7.140625" style="78" customWidth="1"/>
    <col min="44" max="44" width="11.140625" style="78" customWidth="1"/>
    <col min="45" max="46" width="16.5703125" style="78" customWidth="1"/>
    <col min="47" max="47" width="12.5703125" style="78" customWidth="1"/>
    <col min="48" max="50" width="20.140625" style="78" customWidth="1"/>
    <col min="51" max="51" width="31.5703125" style="78" customWidth="1"/>
    <col min="52" max="52" width="8.42578125" style="78" customWidth="1"/>
    <col min="53" max="53" width="7.140625" style="86" customWidth="1"/>
    <col min="54" max="54" width="22.5703125" style="70" customWidth="1"/>
    <col min="55" max="55" width="28.28515625" style="70" customWidth="1"/>
    <col min="56" max="56" width="0.28515625" style="43" customWidth="1"/>
    <col min="57" max="16384" width="29" style="3"/>
  </cols>
  <sheetData>
    <row r="1" spans="1:63" x14ac:dyDescent="0.2">
      <c r="B1" s="242" t="s">
        <v>155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</row>
    <row r="2" spans="1:63" s="5" customFormat="1" x14ac:dyDescent="0.2">
      <c r="A2" s="4"/>
      <c r="B2" s="242" t="s">
        <v>156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4"/>
      <c r="BE2" s="4"/>
      <c r="BF2" s="4"/>
      <c r="BG2" s="4"/>
      <c r="BH2" s="4"/>
      <c r="BI2" s="4"/>
      <c r="BJ2" s="4"/>
      <c r="BK2" s="4"/>
    </row>
    <row r="3" spans="1:63" s="5" customFormat="1" ht="12.75" thickBot="1" x14ac:dyDescent="0.25">
      <c r="A3" s="4"/>
      <c r="B3" s="242" t="s">
        <v>157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4"/>
      <c r="BF3" s="4"/>
      <c r="BG3" s="4"/>
      <c r="BH3" s="4"/>
      <c r="BI3" s="4"/>
      <c r="BJ3" s="4"/>
      <c r="BK3" s="4"/>
    </row>
    <row r="4" spans="1:63" s="8" customFormat="1" ht="17.25" thickTop="1" thickBot="1" x14ac:dyDescent="0.25">
      <c r="A4" s="6"/>
      <c r="B4" s="243"/>
      <c r="C4" s="244"/>
      <c r="D4" s="244"/>
      <c r="E4" s="244"/>
      <c r="F4" s="244"/>
      <c r="G4" s="244"/>
      <c r="H4" s="244"/>
      <c r="I4" s="244"/>
      <c r="J4" s="245"/>
      <c r="K4" s="246" t="s">
        <v>301</v>
      </c>
      <c r="L4" s="246"/>
      <c r="M4" s="246"/>
      <c r="N4" s="246"/>
      <c r="O4" s="247" t="s">
        <v>0</v>
      </c>
      <c r="P4" s="248"/>
      <c r="Q4" s="249"/>
      <c r="R4" s="49"/>
      <c r="S4" s="55" t="s">
        <v>1</v>
      </c>
      <c r="T4" s="56"/>
      <c r="U4" s="57"/>
      <c r="V4" s="57" t="s">
        <v>2</v>
      </c>
      <c r="W4" s="57"/>
      <c r="X4" s="250" t="s">
        <v>3</v>
      </c>
      <c r="Y4" s="251"/>
      <c r="Z4" s="252"/>
      <c r="AA4" s="253" t="s">
        <v>4</v>
      </c>
      <c r="AB4" s="253"/>
      <c r="AC4" s="253"/>
      <c r="AD4" s="253" t="s">
        <v>5</v>
      </c>
      <c r="AE4" s="253"/>
      <c r="AF4" s="253"/>
      <c r="AG4" s="253" t="s">
        <v>6</v>
      </c>
      <c r="AH4" s="253"/>
      <c r="AI4" s="253"/>
      <c r="AJ4" s="253" t="s">
        <v>7</v>
      </c>
      <c r="AK4" s="253"/>
      <c r="AL4" s="253"/>
      <c r="AM4" s="250" t="s">
        <v>8</v>
      </c>
      <c r="AN4" s="252"/>
      <c r="AO4" s="57"/>
      <c r="AP4" s="57"/>
      <c r="AQ4" s="57" t="s">
        <v>9</v>
      </c>
      <c r="AR4" s="57"/>
      <c r="AS4" s="250" t="s">
        <v>10</v>
      </c>
      <c r="AT4" s="251"/>
      <c r="AU4" s="252"/>
      <c r="AV4" s="57"/>
      <c r="AW4" s="57" t="s">
        <v>11</v>
      </c>
      <c r="AX4" s="57"/>
      <c r="AY4" s="57"/>
      <c r="AZ4" s="57" t="s">
        <v>12</v>
      </c>
      <c r="BA4" s="84"/>
      <c r="BB4" s="254" t="s">
        <v>13</v>
      </c>
      <c r="BC4" s="254" t="s">
        <v>14</v>
      </c>
      <c r="BD4" s="7"/>
    </row>
    <row r="5" spans="1:63" s="11" customFormat="1" ht="64.5" thickTop="1" x14ac:dyDescent="0.2">
      <c r="A5" s="9"/>
      <c r="B5" s="54" t="s">
        <v>15</v>
      </c>
      <c r="C5" s="54" t="s">
        <v>16</v>
      </c>
      <c r="D5" s="54" t="s">
        <v>136</v>
      </c>
      <c r="E5" s="54" t="s">
        <v>137</v>
      </c>
      <c r="F5" s="54" t="s">
        <v>17</v>
      </c>
      <c r="G5" s="54" t="s">
        <v>135</v>
      </c>
      <c r="H5" s="65" t="s">
        <v>18</v>
      </c>
      <c r="I5" s="65" t="s">
        <v>19</v>
      </c>
      <c r="J5" s="54" t="s">
        <v>20</v>
      </c>
      <c r="K5" s="54" t="s">
        <v>21</v>
      </c>
      <c r="L5" s="54" t="s">
        <v>22</v>
      </c>
      <c r="M5" s="66" t="s">
        <v>23</v>
      </c>
      <c r="N5" s="66" t="s">
        <v>24</v>
      </c>
      <c r="O5" s="67" t="s">
        <v>25</v>
      </c>
      <c r="P5" s="67" t="s">
        <v>26</v>
      </c>
      <c r="Q5" s="67" t="s">
        <v>27</v>
      </c>
      <c r="R5" s="68" t="s">
        <v>28</v>
      </c>
      <c r="S5" s="69" t="s">
        <v>29</v>
      </c>
      <c r="T5" s="69" t="s">
        <v>30</v>
      </c>
      <c r="U5" s="69" t="s">
        <v>28</v>
      </c>
      <c r="V5" s="69" t="s">
        <v>29</v>
      </c>
      <c r="W5" s="69" t="s">
        <v>158</v>
      </c>
      <c r="X5" s="69" t="s">
        <v>28</v>
      </c>
      <c r="Y5" s="69" t="s">
        <v>29</v>
      </c>
      <c r="Z5" s="69" t="s">
        <v>158</v>
      </c>
      <c r="AA5" s="69" t="s">
        <v>28</v>
      </c>
      <c r="AB5" s="69" t="s">
        <v>29</v>
      </c>
      <c r="AC5" s="69" t="s">
        <v>158</v>
      </c>
      <c r="AD5" s="69" t="s">
        <v>28</v>
      </c>
      <c r="AE5" s="69" t="s">
        <v>29</v>
      </c>
      <c r="AF5" s="69" t="s">
        <v>158</v>
      </c>
      <c r="AG5" s="69" t="s">
        <v>28</v>
      </c>
      <c r="AH5" s="69" t="s">
        <v>29</v>
      </c>
      <c r="AI5" s="69" t="s">
        <v>158</v>
      </c>
      <c r="AJ5" s="69" t="s">
        <v>28</v>
      </c>
      <c r="AK5" s="69" t="s">
        <v>29</v>
      </c>
      <c r="AL5" s="69" t="s">
        <v>158</v>
      </c>
      <c r="AM5" s="69" t="s">
        <v>28</v>
      </c>
      <c r="AN5" s="69" t="s">
        <v>29</v>
      </c>
      <c r="AO5" s="69" t="s">
        <v>158</v>
      </c>
      <c r="AP5" s="69" t="s">
        <v>28</v>
      </c>
      <c r="AQ5" s="69" t="s">
        <v>29</v>
      </c>
      <c r="AR5" s="69" t="s">
        <v>158</v>
      </c>
      <c r="AS5" s="69" t="s">
        <v>28</v>
      </c>
      <c r="AT5" s="69" t="s">
        <v>29</v>
      </c>
      <c r="AU5" s="69" t="s">
        <v>158</v>
      </c>
      <c r="AV5" s="69" t="s">
        <v>28</v>
      </c>
      <c r="AW5" s="69" t="s">
        <v>29</v>
      </c>
      <c r="AX5" s="69" t="s">
        <v>158</v>
      </c>
      <c r="AY5" s="69" t="s">
        <v>28</v>
      </c>
      <c r="AZ5" s="69" t="s">
        <v>29</v>
      </c>
      <c r="BA5" s="85" t="s">
        <v>158</v>
      </c>
      <c r="BB5" s="255"/>
      <c r="BC5" s="255"/>
      <c r="BD5" s="10"/>
    </row>
    <row r="6" spans="1:63" s="14" customFormat="1" ht="79.5" customHeight="1" x14ac:dyDescent="0.25">
      <c r="A6" s="12"/>
      <c r="B6" s="177" t="s">
        <v>31</v>
      </c>
      <c r="C6" s="231" t="s">
        <v>32</v>
      </c>
      <c r="D6" s="120" t="s">
        <v>266</v>
      </c>
      <c r="E6" s="178" t="s">
        <v>267</v>
      </c>
      <c r="F6" s="120" t="s">
        <v>396</v>
      </c>
      <c r="G6" s="98">
        <v>1</v>
      </c>
      <c r="H6" s="99">
        <v>43831</v>
      </c>
      <c r="I6" s="99">
        <v>44196</v>
      </c>
      <c r="J6" s="97" t="s">
        <v>268</v>
      </c>
      <c r="K6" s="97" t="s">
        <v>34</v>
      </c>
      <c r="L6" s="97" t="s">
        <v>35</v>
      </c>
      <c r="M6" s="97" t="s">
        <v>36</v>
      </c>
      <c r="N6" s="100" t="s">
        <v>37</v>
      </c>
      <c r="O6" s="97" t="s">
        <v>38</v>
      </c>
      <c r="P6" s="100" t="s">
        <v>39</v>
      </c>
      <c r="Q6" s="100" t="s">
        <v>159</v>
      </c>
      <c r="R6" s="101" t="str">
        <f>IFERROR(VLOOKUP($F6,#REF!,3,0),"")</f>
        <v/>
      </c>
      <c r="S6" s="93"/>
      <c r="T6" s="94" t="str">
        <f>IFERROR(VLOOKUP($F6,#REF!,2,0)/100,"0")</f>
        <v>0</v>
      </c>
      <c r="U6" s="92" t="str">
        <f>IFERROR(VLOOKUP($F6,#REF!,3,0),"")</f>
        <v/>
      </c>
      <c r="V6" s="93"/>
      <c r="W6" s="94" t="str">
        <f>IFERROR(VLOOKUP($F6,#REF!,2,0)/100,"0")</f>
        <v>0</v>
      </c>
      <c r="X6" s="92" t="str">
        <f>IFERROR(VLOOKUP($F6,#REF!,3,0),"")</f>
        <v/>
      </c>
      <c r="Y6" s="93">
        <v>0.3</v>
      </c>
      <c r="Z6" s="94" t="str">
        <f>IFERROR(VLOOKUP($F6,#REF!,2,0)/100,"0")</f>
        <v>0</v>
      </c>
      <c r="AA6" s="92" t="str">
        <f>IFERROR(VLOOKUP($F6,#REF!,3,0),"")</f>
        <v/>
      </c>
      <c r="AB6" s="93">
        <v>0.14000000000000001</v>
      </c>
      <c r="AC6" s="94" t="str">
        <f>IFERROR(VLOOKUP($F6,#REF!,2,0)/100,"0")</f>
        <v>0</v>
      </c>
      <c r="AD6" s="92" t="str">
        <f>IFERROR(VLOOKUP($F6,#REF!,3,0),"")</f>
        <v/>
      </c>
      <c r="AE6" s="93"/>
      <c r="AF6" s="94" t="str">
        <f>IFERROR(VLOOKUP($F6,#REF!,2,0)/100,"0")</f>
        <v>0</v>
      </c>
      <c r="AG6" s="92" t="str">
        <f>IFERROR(VLOOKUP($F6,#REF!,3,0),"")</f>
        <v/>
      </c>
      <c r="AH6" s="93">
        <v>0.14000000000000001</v>
      </c>
      <c r="AI6" s="94" t="str">
        <f>IFERROR(VLOOKUP($F6,#REF!,2,0)/100,"0")</f>
        <v>0</v>
      </c>
      <c r="AJ6" s="92" t="str">
        <f>IFERROR(VLOOKUP($F6,#REF!,3,0),"")</f>
        <v/>
      </c>
      <c r="AK6" s="93"/>
      <c r="AL6" s="94" t="str">
        <f>IFERROR(VLOOKUP($F6,#REF!,2,0)/100,"0")</f>
        <v>0</v>
      </c>
      <c r="AM6" s="92" t="str">
        <f>IFERROR(VLOOKUP($F6,#REF!,3,0),"")</f>
        <v/>
      </c>
      <c r="AN6" s="93">
        <v>0.14000000000000001</v>
      </c>
      <c r="AO6" s="94" t="str">
        <f>IFERROR(VLOOKUP($F6,#REF!,2,0)/100,"0")</f>
        <v>0</v>
      </c>
      <c r="AP6" s="92" t="str">
        <f>IFERROR(VLOOKUP($F6,#REF!,3,0),"")</f>
        <v/>
      </c>
      <c r="AQ6" s="93"/>
      <c r="AR6" s="94" t="str">
        <f>IFERROR(VLOOKUP($F6,#REF!,2,0)/100,"0")</f>
        <v>0</v>
      </c>
      <c r="AS6" s="92" t="str">
        <f>IFERROR(VLOOKUP($F6,#REF!,3,0),"")</f>
        <v/>
      </c>
      <c r="AT6" s="93">
        <v>0.14000000000000001</v>
      </c>
      <c r="AU6" s="94" t="str">
        <f>IFERROR(VLOOKUP($F6,#REF!,2,0)/100,"0")</f>
        <v>0</v>
      </c>
      <c r="AV6" s="92" t="str">
        <f>IFERROR(VLOOKUP($F6,#REF!,3,0),"")</f>
        <v/>
      </c>
      <c r="AW6" s="93"/>
      <c r="AX6" s="94" t="str">
        <f>IFERROR(VLOOKUP($F6,#REF!,2,0)/100,"0")</f>
        <v>0</v>
      </c>
      <c r="AY6" s="92" t="str">
        <f>IFERROR(VLOOKUP($F6,#REF!,3,0),"")</f>
        <v/>
      </c>
      <c r="AZ6" s="93">
        <v>0.14000000000000001</v>
      </c>
      <c r="BA6" s="94" t="str">
        <f>IFERROR(VLOOKUP($F6,#REF!,2,0)/100,"0")</f>
        <v>0</v>
      </c>
      <c r="BB6" s="95">
        <f>T6+W6+Z6+AC6+AF6+AI6+AL6+AO6+AR6+AU6+AX6+BA6</f>
        <v>0</v>
      </c>
      <c r="BC6" s="95">
        <f>((T6+W6+Z6+AC6+AF6+AI6+AL6+AO6+AR6+AU6+AX6+BA6)*G6)</f>
        <v>0</v>
      </c>
      <c r="BD6" s="13"/>
      <c r="BE6" s="158"/>
    </row>
    <row r="7" spans="1:63" s="11" customFormat="1" ht="79.5" customHeight="1" x14ac:dyDescent="0.2">
      <c r="A7" s="9"/>
      <c r="B7" s="177" t="s">
        <v>31</v>
      </c>
      <c r="C7" s="231"/>
      <c r="D7" s="120" t="s">
        <v>166</v>
      </c>
      <c r="E7" s="178" t="s">
        <v>269</v>
      </c>
      <c r="F7" s="120" t="s">
        <v>40</v>
      </c>
      <c r="G7" s="98">
        <v>1</v>
      </c>
      <c r="H7" s="99">
        <v>43831</v>
      </c>
      <c r="I7" s="99">
        <v>44196</v>
      </c>
      <c r="J7" s="97" t="s">
        <v>41</v>
      </c>
      <c r="K7" s="97" t="s">
        <v>34</v>
      </c>
      <c r="L7" s="97" t="s">
        <v>35</v>
      </c>
      <c r="M7" s="97" t="s">
        <v>36</v>
      </c>
      <c r="N7" s="100" t="s">
        <v>37</v>
      </c>
      <c r="O7" s="97" t="s">
        <v>38</v>
      </c>
      <c r="P7" s="100" t="s">
        <v>39</v>
      </c>
      <c r="Q7" s="100" t="s">
        <v>159</v>
      </c>
      <c r="R7" s="101" t="str">
        <f>IFERROR(VLOOKUP($F7,#REF!,3,0),"")</f>
        <v/>
      </c>
      <c r="S7" s="93"/>
      <c r="T7" s="94" t="str">
        <f>IFERROR(VLOOKUP($F7,#REF!,2,0)/100,"0")</f>
        <v>0</v>
      </c>
      <c r="U7" s="92" t="str">
        <f>IFERROR(VLOOKUP($F7,#REF!,3,0),"")</f>
        <v/>
      </c>
      <c r="V7" s="93"/>
      <c r="W7" s="94" t="str">
        <f>IFERROR(VLOOKUP($F7,#REF!,2,0)/100,"0")</f>
        <v>0</v>
      </c>
      <c r="X7" s="92" t="str">
        <f>IFERROR(VLOOKUP($F7,#REF!,3,0),"")</f>
        <v/>
      </c>
      <c r="Y7" s="93">
        <v>0.25</v>
      </c>
      <c r="Z7" s="94" t="str">
        <f>IFERROR(VLOOKUP($F7,#REF!,2,0)/100,"0")</f>
        <v>0</v>
      </c>
      <c r="AA7" s="92" t="str">
        <f>IFERROR(VLOOKUP($F7,#REF!,3,0),"")</f>
        <v/>
      </c>
      <c r="AB7" s="93"/>
      <c r="AC7" s="94" t="str">
        <f>IFERROR(VLOOKUP($F7,#REF!,2,0)/100,"0")</f>
        <v>0</v>
      </c>
      <c r="AD7" s="92" t="str">
        <f>IFERROR(VLOOKUP($F7,#REF!,3,0),"")</f>
        <v/>
      </c>
      <c r="AE7" s="93"/>
      <c r="AF7" s="94" t="str">
        <f>IFERROR(VLOOKUP($F7,#REF!,2,0)/100,"0")</f>
        <v>0</v>
      </c>
      <c r="AG7" s="92" t="str">
        <f>IFERROR(VLOOKUP($F7,#REF!,3,0),"")</f>
        <v/>
      </c>
      <c r="AH7" s="93">
        <v>0.25</v>
      </c>
      <c r="AI7" s="94" t="str">
        <f>IFERROR(VLOOKUP($F7,#REF!,2,0)/100,"0")</f>
        <v>0</v>
      </c>
      <c r="AJ7" s="92" t="str">
        <f>IFERROR(VLOOKUP($F7,#REF!,3,0),"")</f>
        <v/>
      </c>
      <c r="AK7" s="93"/>
      <c r="AL7" s="94" t="str">
        <f>IFERROR(VLOOKUP($F7,#REF!,2,0)/100,"0")</f>
        <v>0</v>
      </c>
      <c r="AM7" s="92" t="str">
        <f>IFERROR(VLOOKUP($F7,#REF!,3,0),"")</f>
        <v/>
      </c>
      <c r="AN7" s="93"/>
      <c r="AO7" s="94" t="str">
        <f>IFERROR(VLOOKUP($F7,#REF!,2,0)/100,"0")</f>
        <v>0</v>
      </c>
      <c r="AP7" s="92" t="str">
        <f>IFERROR(VLOOKUP($F7,#REF!,3,0),"")</f>
        <v/>
      </c>
      <c r="AQ7" s="93">
        <v>0.25</v>
      </c>
      <c r="AR7" s="94" t="str">
        <f>IFERROR(VLOOKUP($F7,#REF!,2,0)/100,"0")</f>
        <v>0</v>
      </c>
      <c r="AS7" s="92" t="str">
        <f>IFERROR(VLOOKUP($F7,#REF!,3,0),"")</f>
        <v/>
      </c>
      <c r="AT7" s="93"/>
      <c r="AU7" s="94" t="str">
        <f>IFERROR(VLOOKUP($F7,#REF!,2,0)/100,"0")</f>
        <v>0</v>
      </c>
      <c r="AV7" s="92" t="str">
        <f>IFERROR(VLOOKUP($F7,#REF!,3,0),"")</f>
        <v/>
      </c>
      <c r="AW7" s="93"/>
      <c r="AX7" s="94" t="str">
        <f>IFERROR(VLOOKUP($F7,#REF!,2,0)/100,"0")</f>
        <v>0</v>
      </c>
      <c r="AY7" s="92" t="str">
        <f>IFERROR(VLOOKUP($F7,#REF!,3,0),"")</f>
        <v/>
      </c>
      <c r="AZ7" s="93">
        <v>0.25</v>
      </c>
      <c r="BA7" s="94" t="str">
        <f>IFERROR(VLOOKUP($F7,#REF!,2,0)/100,"0")</f>
        <v>0</v>
      </c>
      <c r="BB7" s="95">
        <f t="shared" ref="BB7:BB70" si="0">T7+W7+Z7+AC7+AF7+AI7+AL7+AO7+AR7+AU7+AX7+BA7</f>
        <v>0</v>
      </c>
      <c r="BC7" s="95">
        <f t="shared" ref="BC7:BC70" si="1">((T7+W7+Z7+AC7+AF7+AI7+AL7+AO7+AR7+AU7+AX7+BA7)*G7)</f>
        <v>0</v>
      </c>
      <c r="BD7" s="10"/>
      <c r="BE7" s="158"/>
    </row>
    <row r="8" spans="1:63" s="11" customFormat="1" ht="79.5" customHeight="1" x14ac:dyDescent="0.2">
      <c r="A8" s="9"/>
      <c r="B8" s="177" t="s">
        <v>31</v>
      </c>
      <c r="C8" s="231"/>
      <c r="D8" s="178" t="s">
        <v>167</v>
      </c>
      <c r="E8" s="178" t="s">
        <v>168</v>
      </c>
      <c r="F8" s="120" t="s">
        <v>140</v>
      </c>
      <c r="G8" s="98">
        <v>1</v>
      </c>
      <c r="H8" s="99">
        <v>43831</v>
      </c>
      <c r="I8" s="99">
        <v>44196</v>
      </c>
      <c r="J8" s="97" t="s">
        <v>169</v>
      </c>
      <c r="K8" s="97" t="s">
        <v>34</v>
      </c>
      <c r="L8" s="97" t="s">
        <v>35</v>
      </c>
      <c r="M8" s="97" t="s">
        <v>36</v>
      </c>
      <c r="N8" s="100" t="s">
        <v>37</v>
      </c>
      <c r="O8" s="97" t="s">
        <v>38</v>
      </c>
      <c r="P8" s="100" t="s">
        <v>39</v>
      </c>
      <c r="Q8" s="100" t="s">
        <v>159</v>
      </c>
      <c r="R8" s="101" t="str">
        <f>IFERROR(VLOOKUP($F8,#REF!,3,0),"")</f>
        <v/>
      </c>
      <c r="S8" s="93"/>
      <c r="T8" s="94" t="str">
        <f>IFERROR(VLOOKUP($F8,#REF!,2,0)/100,"0")</f>
        <v>0</v>
      </c>
      <c r="U8" s="92" t="str">
        <f>IFERROR(VLOOKUP($F8,#REF!,3,0),"")</f>
        <v/>
      </c>
      <c r="V8" s="93">
        <v>0.3</v>
      </c>
      <c r="W8" s="94">
        <v>0</v>
      </c>
      <c r="X8" s="92" t="str">
        <f>IFERROR(VLOOKUP($F8,#REF!,3,0),"")</f>
        <v/>
      </c>
      <c r="Y8" s="93"/>
      <c r="Z8" s="94" t="str">
        <f>IFERROR(VLOOKUP($F8,#REF!,2,0)/100,"0")</f>
        <v>0</v>
      </c>
      <c r="AA8" s="92" t="str">
        <f>IFERROR(VLOOKUP($F8,#REF!,3,0),"")</f>
        <v/>
      </c>
      <c r="AB8" s="93">
        <v>0.14000000000000001</v>
      </c>
      <c r="AC8" s="94" t="str">
        <f>IFERROR(VLOOKUP($F8,#REF!,2,0)/100,"0")</f>
        <v>0</v>
      </c>
      <c r="AD8" s="92" t="str">
        <f>IFERROR(VLOOKUP($F8,#REF!,3,0),"")</f>
        <v/>
      </c>
      <c r="AE8" s="93"/>
      <c r="AF8" s="94" t="str">
        <f>IFERROR(VLOOKUP($F8,#REF!,2,0)/100,"0")</f>
        <v>0</v>
      </c>
      <c r="AG8" s="92" t="str">
        <f>IFERROR(VLOOKUP($F8,#REF!,3,0),"")</f>
        <v/>
      </c>
      <c r="AH8" s="93">
        <v>0.14000000000000001</v>
      </c>
      <c r="AI8" s="94" t="str">
        <f>IFERROR(VLOOKUP($F8,#REF!,2,0)/100,"0")</f>
        <v>0</v>
      </c>
      <c r="AJ8" s="92" t="str">
        <f>IFERROR(VLOOKUP($F8,#REF!,3,0),"")</f>
        <v/>
      </c>
      <c r="AK8" s="93"/>
      <c r="AL8" s="94" t="str">
        <f>IFERROR(VLOOKUP($F8,#REF!,2,0)/100,"0")</f>
        <v>0</v>
      </c>
      <c r="AM8" s="92" t="str">
        <f>IFERROR(VLOOKUP($F8,#REF!,3,0),"")</f>
        <v/>
      </c>
      <c r="AN8" s="93">
        <v>0.14000000000000001</v>
      </c>
      <c r="AO8" s="94" t="str">
        <f>IFERROR(VLOOKUP($F8,#REF!,2,0)/100,"0")</f>
        <v>0</v>
      </c>
      <c r="AP8" s="92" t="str">
        <f>IFERROR(VLOOKUP($F8,#REF!,3,0),"")</f>
        <v/>
      </c>
      <c r="AQ8" s="93"/>
      <c r="AR8" s="94" t="str">
        <f>IFERROR(VLOOKUP($F8,#REF!,2,0)/100,"0")</f>
        <v>0</v>
      </c>
      <c r="AS8" s="92" t="str">
        <f>IFERROR(VLOOKUP($F8,#REF!,3,0),"")</f>
        <v/>
      </c>
      <c r="AT8" s="93">
        <v>0.14000000000000001</v>
      </c>
      <c r="AU8" s="94" t="str">
        <f>IFERROR(VLOOKUP($F8,#REF!,2,0)/100,"0")</f>
        <v>0</v>
      </c>
      <c r="AV8" s="92" t="str">
        <f>IFERROR(VLOOKUP($F8,#REF!,3,0),"")</f>
        <v/>
      </c>
      <c r="AW8" s="93"/>
      <c r="AX8" s="94" t="str">
        <f>IFERROR(VLOOKUP($F8,#REF!,2,0)/100,"0")</f>
        <v>0</v>
      </c>
      <c r="AY8" s="92" t="str">
        <f>IFERROR(VLOOKUP($F8,#REF!,3,0),"")</f>
        <v/>
      </c>
      <c r="AZ8" s="93">
        <v>0.14000000000000001</v>
      </c>
      <c r="BA8" s="94" t="str">
        <f>IFERROR(VLOOKUP($F8,#REF!,2,0)/100,"0")</f>
        <v>0</v>
      </c>
      <c r="BB8" s="95">
        <f t="shared" si="0"/>
        <v>0</v>
      </c>
      <c r="BC8" s="95">
        <f t="shared" si="1"/>
        <v>0</v>
      </c>
      <c r="BD8" s="10"/>
      <c r="BE8" s="158"/>
    </row>
    <row r="9" spans="1:63" s="11" customFormat="1" ht="79.5" customHeight="1" x14ac:dyDescent="0.2">
      <c r="A9" s="9"/>
      <c r="B9" s="177" t="s">
        <v>31</v>
      </c>
      <c r="C9" s="231"/>
      <c r="D9" s="178" t="s">
        <v>270</v>
      </c>
      <c r="E9" s="178" t="s">
        <v>168</v>
      </c>
      <c r="F9" s="120" t="s">
        <v>271</v>
      </c>
      <c r="G9" s="98">
        <v>1</v>
      </c>
      <c r="H9" s="99">
        <v>43831</v>
      </c>
      <c r="I9" s="99">
        <v>44196</v>
      </c>
      <c r="J9" s="97" t="s">
        <v>170</v>
      </c>
      <c r="K9" s="97" t="s">
        <v>34</v>
      </c>
      <c r="L9" s="97" t="s">
        <v>35</v>
      </c>
      <c r="M9" s="97" t="s">
        <v>36</v>
      </c>
      <c r="N9" s="100" t="s">
        <v>37</v>
      </c>
      <c r="O9" s="97" t="s">
        <v>38</v>
      </c>
      <c r="P9" s="100" t="s">
        <v>39</v>
      </c>
      <c r="Q9" s="102" t="s">
        <v>159</v>
      </c>
      <c r="R9" s="101" t="str">
        <f>IFERROR(VLOOKUP($F9,#REF!,3,0),"")</f>
        <v/>
      </c>
      <c r="S9" s="96"/>
      <c r="T9" s="94" t="str">
        <f>IFERROR(VLOOKUP($F9,#REF!,2,0)/100,"0")</f>
        <v>0</v>
      </c>
      <c r="U9" s="92" t="str">
        <f>IFERROR(VLOOKUP($F9,#REF!,3,0),"")</f>
        <v/>
      </c>
      <c r="V9" s="96"/>
      <c r="W9" s="94" t="str">
        <f>IFERROR(VLOOKUP($F9,#REF!,2,0)/100,"0")</f>
        <v>0</v>
      </c>
      <c r="X9" s="92" t="str">
        <f>IFERROR(VLOOKUP($F9,#REF!,3,0),"")</f>
        <v/>
      </c>
      <c r="Y9" s="93"/>
      <c r="Z9" s="94" t="str">
        <f>IFERROR(VLOOKUP($F9,#REF!,2,0)/100,"0")</f>
        <v>0</v>
      </c>
      <c r="AA9" s="92" t="str">
        <f>IFERROR(VLOOKUP($F9,#REF!,3,0),"")</f>
        <v/>
      </c>
      <c r="AB9" s="93">
        <v>0.25</v>
      </c>
      <c r="AC9" s="94" t="str">
        <f>IFERROR(VLOOKUP($F9,#REF!,2,0)/100,"0")</f>
        <v>0</v>
      </c>
      <c r="AD9" s="92" t="str">
        <f>IFERROR(VLOOKUP($F9,#REF!,3,0),"")</f>
        <v/>
      </c>
      <c r="AE9" s="93"/>
      <c r="AF9" s="94" t="str">
        <f>IFERROR(VLOOKUP($F9,#REF!,2,0)/100,"0")</f>
        <v>0</v>
      </c>
      <c r="AG9" s="92" t="str">
        <f>IFERROR(VLOOKUP($F9,#REF!,3,0),"")</f>
        <v/>
      </c>
      <c r="AH9" s="93"/>
      <c r="AI9" s="94" t="str">
        <f>IFERROR(VLOOKUP($F9,#REF!,2,0)/100,"0")</f>
        <v>0</v>
      </c>
      <c r="AJ9" s="92" t="str">
        <f>IFERROR(VLOOKUP($F9,#REF!,3,0),"")</f>
        <v/>
      </c>
      <c r="AK9" s="93">
        <v>0.25</v>
      </c>
      <c r="AL9" s="94" t="str">
        <f>IFERROR(VLOOKUP($F9,#REF!,2,0)/100,"0")</f>
        <v>0</v>
      </c>
      <c r="AM9" s="92" t="str">
        <f>IFERROR(VLOOKUP($F9,#REF!,3,0),"")</f>
        <v/>
      </c>
      <c r="AN9" s="93"/>
      <c r="AO9" s="94" t="str">
        <f>IFERROR(VLOOKUP($F9,#REF!,2,0)/100,"0")</f>
        <v>0</v>
      </c>
      <c r="AP9" s="92" t="str">
        <f>IFERROR(VLOOKUP($F9,#REF!,3,0),"")</f>
        <v/>
      </c>
      <c r="AQ9" s="93"/>
      <c r="AR9" s="94" t="str">
        <f>IFERROR(VLOOKUP($F9,#REF!,2,0)/100,"0")</f>
        <v>0</v>
      </c>
      <c r="AS9" s="92" t="str">
        <f>IFERROR(VLOOKUP($F9,#REF!,3,0),"")</f>
        <v/>
      </c>
      <c r="AT9" s="93">
        <v>0.25</v>
      </c>
      <c r="AU9" s="94" t="str">
        <f>IFERROR(VLOOKUP($F9,#REF!,2,0)/100,"0")</f>
        <v>0</v>
      </c>
      <c r="AV9" s="92" t="str">
        <f>IFERROR(VLOOKUP($F9,#REF!,3,0),"")</f>
        <v/>
      </c>
      <c r="AW9" s="93"/>
      <c r="AX9" s="94" t="str">
        <f>IFERROR(VLOOKUP($F9,#REF!,2,0)/100,"0")</f>
        <v>0</v>
      </c>
      <c r="AY9" s="92" t="str">
        <f>IFERROR(VLOOKUP($F9,#REF!,3,0),"")</f>
        <v/>
      </c>
      <c r="AZ9" s="93">
        <v>0.25</v>
      </c>
      <c r="BA9" s="94" t="str">
        <f>IFERROR(VLOOKUP($F9,#REF!,2,0)/100,"0")</f>
        <v>0</v>
      </c>
      <c r="BB9" s="95">
        <f t="shared" si="0"/>
        <v>0</v>
      </c>
      <c r="BC9" s="95">
        <f t="shared" si="1"/>
        <v>0</v>
      </c>
      <c r="BD9" s="10"/>
      <c r="BE9" s="158"/>
    </row>
    <row r="10" spans="1:63" s="11" customFormat="1" ht="79.5" customHeight="1" x14ac:dyDescent="0.2">
      <c r="A10" s="9"/>
      <c r="B10" s="177" t="s">
        <v>31</v>
      </c>
      <c r="C10" s="233" t="s">
        <v>42</v>
      </c>
      <c r="D10" s="257" t="s">
        <v>171</v>
      </c>
      <c r="E10" s="257" t="s">
        <v>272</v>
      </c>
      <c r="F10" s="120" t="s">
        <v>172</v>
      </c>
      <c r="G10" s="98">
        <v>0.5</v>
      </c>
      <c r="H10" s="99">
        <v>43832</v>
      </c>
      <c r="I10" s="99">
        <v>44196</v>
      </c>
      <c r="J10" s="256" t="s">
        <v>43</v>
      </c>
      <c r="K10" s="97" t="s">
        <v>34</v>
      </c>
      <c r="L10" s="97" t="s">
        <v>35</v>
      </c>
      <c r="M10" s="97" t="s">
        <v>36</v>
      </c>
      <c r="N10" s="100" t="s">
        <v>37</v>
      </c>
      <c r="O10" s="97" t="s">
        <v>38</v>
      </c>
      <c r="P10" s="100" t="s">
        <v>39</v>
      </c>
      <c r="Q10" s="102" t="s">
        <v>159</v>
      </c>
      <c r="R10" s="101" t="str">
        <f>IFERROR(VLOOKUP($F10,#REF!,3,0),"")</f>
        <v/>
      </c>
      <c r="S10" s="93"/>
      <c r="T10" s="94" t="str">
        <f>IFERROR(VLOOKUP($F10,#REF!,2,0)/100,"0")</f>
        <v>0</v>
      </c>
      <c r="U10" s="92" t="str">
        <f>IFERROR(VLOOKUP($F10,#REF!,3,0),"")</f>
        <v/>
      </c>
      <c r="V10" s="93"/>
      <c r="W10" s="94" t="str">
        <f>IFERROR(VLOOKUP($F10,#REF!,2,0)/100,"0")</f>
        <v>0</v>
      </c>
      <c r="X10" s="92" t="str">
        <f>IFERROR(VLOOKUP($F10,#REF!,3,0),"")</f>
        <v/>
      </c>
      <c r="Y10" s="93">
        <v>0.25</v>
      </c>
      <c r="Z10" s="94" t="str">
        <f>IFERROR(VLOOKUP($F10,#REF!,2,0)/100,"0")</f>
        <v>0</v>
      </c>
      <c r="AA10" s="92" t="str">
        <f>IFERROR(VLOOKUP($F10,#REF!,3,0),"")</f>
        <v/>
      </c>
      <c r="AB10" s="93"/>
      <c r="AC10" s="94" t="str">
        <f>IFERROR(VLOOKUP($F10,#REF!,2,0)/100,"0")</f>
        <v>0</v>
      </c>
      <c r="AD10" s="92" t="str">
        <f>IFERROR(VLOOKUP($F10,#REF!,3,0),"")</f>
        <v/>
      </c>
      <c r="AE10" s="93"/>
      <c r="AF10" s="94" t="str">
        <f>IFERROR(VLOOKUP($F10,#REF!,2,0)/100,"0")</f>
        <v>0</v>
      </c>
      <c r="AG10" s="92" t="str">
        <f>IFERROR(VLOOKUP($F10,#REF!,3,0),"")</f>
        <v/>
      </c>
      <c r="AH10" s="93">
        <v>0.25</v>
      </c>
      <c r="AI10" s="94" t="str">
        <f>IFERROR(VLOOKUP($F10,#REF!,2,0)/100,"0")</f>
        <v>0</v>
      </c>
      <c r="AJ10" s="92" t="str">
        <f>IFERROR(VLOOKUP($F10,#REF!,3,0),"")</f>
        <v/>
      </c>
      <c r="AK10" s="93"/>
      <c r="AL10" s="94" t="str">
        <f>IFERROR(VLOOKUP($F10,#REF!,2,0)/100,"0")</f>
        <v>0</v>
      </c>
      <c r="AM10" s="92" t="str">
        <f>IFERROR(VLOOKUP($F10,#REF!,3,0),"")</f>
        <v/>
      </c>
      <c r="AN10" s="93"/>
      <c r="AO10" s="94" t="str">
        <f>IFERROR(VLOOKUP($F10,#REF!,2,0)/100,"0")</f>
        <v>0</v>
      </c>
      <c r="AP10" s="92" t="str">
        <f>IFERROR(VLOOKUP($F10,#REF!,3,0),"")</f>
        <v/>
      </c>
      <c r="AQ10" s="93">
        <v>0.25</v>
      </c>
      <c r="AR10" s="94" t="str">
        <f>IFERROR(VLOOKUP($F10,#REF!,2,0)/100,"0")</f>
        <v>0</v>
      </c>
      <c r="AS10" s="92" t="str">
        <f>IFERROR(VLOOKUP($F10,#REF!,3,0),"")</f>
        <v/>
      </c>
      <c r="AT10" s="93"/>
      <c r="AU10" s="94" t="str">
        <f>IFERROR(VLOOKUP($F10,#REF!,2,0)/100,"0")</f>
        <v>0</v>
      </c>
      <c r="AV10" s="92" t="str">
        <f>IFERROR(VLOOKUP($F10,#REF!,3,0),"")</f>
        <v/>
      </c>
      <c r="AW10" s="93"/>
      <c r="AX10" s="94" t="str">
        <f>IFERROR(VLOOKUP($F10,#REF!,2,0)/100,"0")</f>
        <v>0</v>
      </c>
      <c r="AY10" s="92" t="str">
        <f>IFERROR(VLOOKUP($F10,#REF!,3,0),"")</f>
        <v/>
      </c>
      <c r="AZ10" s="93">
        <v>0.25</v>
      </c>
      <c r="BA10" s="94" t="str">
        <f>IFERROR(VLOOKUP($F10,#REF!,2,0)/100,"0")</f>
        <v>0</v>
      </c>
      <c r="BB10" s="95">
        <f t="shared" si="0"/>
        <v>0</v>
      </c>
      <c r="BC10" s="95">
        <f t="shared" si="1"/>
        <v>0</v>
      </c>
      <c r="BD10" s="10"/>
      <c r="BE10" s="158"/>
    </row>
    <row r="11" spans="1:63" s="11" customFormat="1" ht="79.5" customHeight="1" x14ac:dyDescent="0.2">
      <c r="A11" s="9"/>
      <c r="B11" s="177" t="s">
        <v>31</v>
      </c>
      <c r="C11" s="234"/>
      <c r="D11" s="257"/>
      <c r="E11" s="257"/>
      <c r="F11" s="120" t="s">
        <v>44</v>
      </c>
      <c r="G11" s="98">
        <v>0.5</v>
      </c>
      <c r="H11" s="99">
        <v>43832</v>
      </c>
      <c r="I11" s="99">
        <v>44196</v>
      </c>
      <c r="J11" s="256"/>
      <c r="K11" s="97" t="s">
        <v>34</v>
      </c>
      <c r="L11" s="97" t="s">
        <v>35</v>
      </c>
      <c r="M11" s="97" t="s">
        <v>36</v>
      </c>
      <c r="N11" s="100" t="s">
        <v>60</v>
      </c>
      <c r="O11" s="97" t="s">
        <v>38</v>
      </c>
      <c r="P11" s="100" t="s">
        <v>39</v>
      </c>
      <c r="Q11" s="102" t="s">
        <v>159</v>
      </c>
      <c r="R11" s="101" t="str">
        <f>IFERROR(VLOOKUP($F11,#REF!,3,0),"")</f>
        <v/>
      </c>
      <c r="S11" s="93"/>
      <c r="T11" s="94" t="str">
        <f>IFERROR(VLOOKUP($F11,#REF!,2,0)/100,"0")</f>
        <v>0</v>
      </c>
      <c r="U11" s="92" t="str">
        <f>IFERROR(VLOOKUP($F11,#REF!,3,0),"")</f>
        <v/>
      </c>
      <c r="V11" s="93"/>
      <c r="W11" s="94" t="str">
        <f>IFERROR(VLOOKUP($F11,#REF!,2,0)/100,"0")</f>
        <v>0</v>
      </c>
      <c r="X11" s="92" t="str">
        <f>IFERROR(VLOOKUP($F11,#REF!,3,0),"")</f>
        <v/>
      </c>
      <c r="Y11" s="93">
        <v>0.25</v>
      </c>
      <c r="Z11" s="94" t="str">
        <f>IFERROR(VLOOKUP($F11,#REF!,2,0)/100,"0")</f>
        <v>0</v>
      </c>
      <c r="AA11" s="92" t="str">
        <f>IFERROR(VLOOKUP($F11,#REF!,3,0),"")</f>
        <v/>
      </c>
      <c r="AB11" s="93"/>
      <c r="AC11" s="94" t="str">
        <f>IFERROR(VLOOKUP($F11,#REF!,2,0)/100,"0")</f>
        <v>0</v>
      </c>
      <c r="AD11" s="92" t="str">
        <f>IFERROR(VLOOKUP($F11,#REF!,3,0),"")</f>
        <v/>
      </c>
      <c r="AE11" s="93"/>
      <c r="AF11" s="94" t="str">
        <f>IFERROR(VLOOKUP($F11,#REF!,2,0)/100,"0")</f>
        <v>0</v>
      </c>
      <c r="AG11" s="92" t="str">
        <f>IFERROR(VLOOKUP($F11,#REF!,3,0),"")</f>
        <v/>
      </c>
      <c r="AH11" s="93">
        <v>0.25</v>
      </c>
      <c r="AI11" s="94" t="str">
        <f>IFERROR(VLOOKUP($F11,#REF!,2,0)/100,"0")</f>
        <v>0</v>
      </c>
      <c r="AJ11" s="92" t="str">
        <f>IFERROR(VLOOKUP($F11,#REF!,3,0),"")</f>
        <v/>
      </c>
      <c r="AK11" s="93"/>
      <c r="AL11" s="94" t="str">
        <f>IFERROR(VLOOKUP($F11,#REF!,2,0)/100,"0")</f>
        <v>0</v>
      </c>
      <c r="AM11" s="92" t="str">
        <f>IFERROR(VLOOKUP($F11,#REF!,3,0),"")</f>
        <v/>
      </c>
      <c r="AN11" s="93"/>
      <c r="AO11" s="94" t="str">
        <f>IFERROR(VLOOKUP($F11,#REF!,2,0)/100,"0")</f>
        <v>0</v>
      </c>
      <c r="AP11" s="92" t="str">
        <f>IFERROR(VLOOKUP($F11,#REF!,3,0),"")</f>
        <v/>
      </c>
      <c r="AQ11" s="93">
        <v>0.25</v>
      </c>
      <c r="AR11" s="94" t="str">
        <f>IFERROR(VLOOKUP($F11,#REF!,2,0)/100,"0")</f>
        <v>0</v>
      </c>
      <c r="AS11" s="92" t="str">
        <f>IFERROR(VLOOKUP($F11,#REF!,3,0),"")</f>
        <v/>
      </c>
      <c r="AT11" s="93"/>
      <c r="AU11" s="94" t="str">
        <f>IFERROR(VLOOKUP($F11,#REF!,2,0)/100,"0")</f>
        <v>0</v>
      </c>
      <c r="AV11" s="92" t="str">
        <f>IFERROR(VLOOKUP($F11,#REF!,3,0),"")</f>
        <v/>
      </c>
      <c r="AW11" s="93"/>
      <c r="AX11" s="94" t="str">
        <f>IFERROR(VLOOKUP($F11,#REF!,2,0)/100,"0")</f>
        <v>0</v>
      </c>
      <c r="AY11" s="92" t="str">
        <f>IFERROR(VLOOKUP($F11,#REF!,3,0),"")</f>
        <v/>
      </c>
      <c r="AZ11" s="93">
        <v>0.25</v>
      </c>
      <c r="BA11" s="94" t="str">
        <f>IFERROR(VLOOKUP($F11,#REF!,2,0)/100,"0")</f>
        <v>0</v>
      </c>
      <c r="BB11" s="95">
        <f t="shared" si="0"/>
        <v>0</v>
      </c>
      <c r="BC11" s="95">
        <f t="shared" si="1"/>
        <v>0</v>
      </c>
      <c r="BD11" s="10"/>
      <c r="BE11" s="158"/>
    </row>
    <row r="12" spans="1:63" s="11" customFormat="1" ht="79.5" customHeight="1" x14ac:dyDescent="0.2">
      <c r="A12" s="9"/>
      <c r="B12" s="177" t="s">
        <v>31</v>
      </c>
      <c r="C12" s="235"/>
      <c r="D12" s="120" t="s">
        <v>273</v>
      </c>
      <c r="E12" s="120" t="s">
        <v>238</v>
      </c>
      <c r="F12" s="120" t="s">
        <v>274</v>
      </c>
      <c r="G12" s="98">
        <v>1</v>
      </c>
      <c r="H12" s="99">
        <v>43862</v>
      </c>
      <c r="I12" s="99">
        <v>44196</v>
      </c>
      <c r="J12" s="97" t="s">
        <v>46</v>
      </c>
      <c r="K12" s="97" t="s">
        <v>34</v>
      </c>
      <c r="L12" s="97" t="s">
        <v>35</v>
      </c>
      <c r="M12" s="97" t="s">
        <v>36</v>
      </c>
      <c r="N12" s="100" t="s">
        <v>60</v>
      </c>
      <c r="O12" s="97" t="s">
        <v>38</v>
      </c>
      <c r="P12" s="100" t="s">
        <v>39</v>
      </c>
      <c r="Q12" s="102" t="s">
        <v>159</v>
      </c>
      <c r="R12" s="101" t="str">
        <f>IFERROR(VLOOKUP($F12,#REF!,3,0),"")</f>
        <v/>
      </c>
      <c r="S12" s="93"/>
      <c r="T12" s="94" t="str">
        <f>IFERROR(VLOOKUP($F12,#REF!,2,0)/100,"0")</f>
        <v>0</v>
      </c>
      <c r="U12" s="92" t="str">
        <f>IFERROR(VLOOKUP($F12,#REF!,3,0),"")</f>
        <v/>
      </c>
      <c r="V12" s="93">
        <v>0.08</v>
      </c>
      <c r="W12" s="94" t="str">
        <f>IFERROR(VLOOKUP($F12,#REF!,2,0)/100,"0")</f>
        <v>0</v>
      </c>
      <c r="X12" s="92" t="str">
        <f>IFERROR(VLOOKUP($F12,#REF!,3,0),"")</f>
        <v/>
      </c>
      <c r="Y12" s="93">
        <v>0.08</v>
      </c>
      <c r="Z12" s="94" t="str">
        <f>IFERROR(VLOOKUP($F12,#REF!,2,0)/100,"0")</f>
        <v>0</v>
      </c>
      <c r="AA12" s="92" t="str">
        <f>IFERROR(VLOOKUP($F12,#REF!,3,0),"")</f>
        <v/>
      </c>
      <c r="AB12" s="93">
        <v>0.08</v>
      </c>
      <c r="AC12" s="94" t="str">
        <f>IFERROR(VLOOKUP($F12,#REF!,2,0)/100,"0")</f>
        <v>0</v>
      </c>
      <c r="AD12" s="92" t="str">
        <f>IFERROR(VLOOKUP($F12,#REF!,3,0),"")</f>
        <v/>
      </c>
      <c r="AE12" s="93">
        <v>0.08</v>
      </c>
      <c r="AF12" s="94" t="str">
        <f>IFERROR(VLOOKUP($F12,#REF!,2,0)/100,"0")</f>
        <v>0</v>
      </c>
      <c r="AG12" s="92" t="str">
        <f>IFERROR(VLOOKUP($F12,#REF!,3,0),"")</f>
        <v/>
      </c>
      <c r="AH12" s="93">
        <v>0.08</v>
      </c>
      <c r="AI12" s="94" t="str">
        <f>IFERROR(VLOOKUP($F12,#REF!,2,0)/100,"0")</f>
        <v>0</v>
      </c>
      <c r="AJ12" s="92" t="str">
        <f>IFERROR(VLOOKUP($F12,#REF!,3,0),"")</f>
        <v/>
      </c>
      <c r="AK12" s="93">
        <v>0.08</v>
      </c>
      <c r="AL12" s="94" t="str">
        <f>IFERROR(VLOOKUP($F12,#REF!,2,0)/100,"0")</f>
        <v>0</v>
      </c>
      <c r="AM12" s="92" t="str">
        <f>IFERROR(VLOOKUP($F12,#REF!,3,0),"")</f>
        <v/>
      </c>
      <c r="AN12" s="93">
        <v>0.08</v>
      </c>
      <c r="AO12" s="94" t="str">
        <f>IFERROR(VLOOKUP($F12,#REF!,2,0)/100,"0")</f>
        <v>0</v>
      </c>
      <c r="AP12" s="92" t="str">
        <f>IFERROR(VLOOKUP($F12,#REF!,3,0),"")</f>
        <v/>
      </c>
      <c r="AQ12" s="93">
        <v>0.08</v>
      </c>
      <c r="AR12" s="94" t="str">
        <f>IFERROR(VLOOKUP($F12,#REF!,2,0)/100,"0")</f>
        <v>0</v>
      </c>
      <c r="AS12" s="92" t="str">
        <f>IFERROR(VLOOKUP($F12,#REF!,3,0),"")</f>
        <v/>
      </c>
      <c r="AT12" s="93">
        <v>0.08</v>
      </c>
      <c r="AU12" s="94" t="str">
        <f>IFERROR(VLOOKUP($F12,#REF!,2,0)/100,"0")</f>
        <v>0</v>
      </c>
      <c r="AV12" s="92" t="str">
        <f>IFERROR(VLOOKUP($F12,#REF!,3,0),"")</f>
        <v/>
      </c>
      <c r="AW12" s="93">
        <v>0.08</v>
      </c>
      <c r="AX12" s="94" t="str">
        <f>IFERROR(VLOOKUP($F12,#REF!,2,0)/100,"0")</f>
        <v>0</v>
      </c>
      <c r="AY12" s="92" t="str">
        <f>IFERROR(VLOOKUP($F12,#REF!,3,0),"")</f>
        <v/>
      </c>
      <c r="AZ12" s="93">
        <v>0.2</v>
      </c>
      <c r="BA12" s="94" t="str">
        <f>IFERROR(VLOOKUP($F12,#REF!,2,0)/100,"0")</f>
        <v>0</v>
      </c>
      <c r="BB12" s="95">
        <f t="shared" si="0"/>
        <v>0</v>
      </c>
      <c r="BC12" s="95">
        <f t="shared" si="1"/>
        <v>0</v>
      </c>
      <c r="BD12" s="10"/>
      <c r="BE12" s="158"/>
    </row>
    <row r="13" spans="1:63" s="53" customFormat="1" ht="79.5" customHeight="1" x14ac:dyDescent="0.25">
      <c r="A13" s="16"/>
      <c r="B13" s="177" t="s">
        <v>173</v>
      </c>
      <c r="C13" s="223" t="s">
        <v>174</v>
      </c>
      <c r="D13" s="222" t="s">
        <v>275</v>
      </c>
      <c r="E13" s="222" t="s">
        <v>254</v>
      </c>
      <c r="F13" s="176" t="s">
        <v>175</v>
      </c>
      <c r="G13" s="135">
        <v>0.5</v>
      </c>
      <c r="H13" s="149">
        <v>43832</v>
      </c>
      <c r="I13" s="136">
        <v>44196</v>
      </c>
      <c r="J13" s="142" t="s">
        <v>340</v>
      </c>
      <c r="K13" s="150" t="s">
        <v>34</v>
      </c>
      <c r="L13" s="150" t="s">
        <v>35</v>
      </c>
      <c r="M13" s="142" t="s">
        <v>36</v>
      </c>
      <c r="N13" s="151" t="s">
        <v>176</v>
      </c>
      <c r="O13" s="142" t="s">
        <v>38</v>
      </c>
      <c r="P13" s="151" t="s">
        <v>39</v>
      </c>
      <c r="Q13" s="142" t="s">
        <v>159</v>
      </c>
      <c r="R13" s="101" t="str">
        <f>IFERROR(VLOOKUP($F13,#REF!,3,0),"")</f>
        <v/>
      </c>
      <c r="S13" s="117"/>
      <c r="T13" s="94" t="str">
        <f>IFERROR(VLOOKUP($F13,#REF!,2,0)/100,"0")</f>
        <v>0</v>
      </c>
      <c r="U13" s="101" t="str">
        <f>IFERROR(VLOOKUP($F13,#REF!,3,0),"")</f>
        <v/>
      </c>
      <c r="V13" s="111">
        <v>0.16600000000000001</v>
      </c>
      <c r="W13" s="110">
        <v>0</v>
      </c>
      <c r="X13" s="101" t="str">
        <f>IFERROR(VLOOKUP($F13,#REF!,3,0),"")</f>
        <v/>
      </c>
      <c r="Y13" s="117"/>
      <c r="Z13" s="110" t="str">
        <f>IFERROR(VLOOKUP($F13,#REF!,2,0)/100,"0")</f>
        <v>0</v>
      </c>
      <c r="AA13" s="101" t="str">
        <f>IFERROR(VLOOKUP($F13,#REF!,3,0),"")</f>
        <v/>
      </c>
      <c r="AB13" s="111">
        <v>0.16600000000000001</v>
      </c>
      <c r="AC13" s="94" t="str">
        <f>IFERROR(VLOOKUP($F13,#REF!,2,0)/100,"0")</f>
        <v>0</v>
      </c>
      <c r="AD13" s="101" t="str">
        <f>IFERROR(VLOOKUP($F13,#REF!,3,0),"")</f>
        <v/>
      </c>
      <c r="AE13" s="117"/>
      <c r="AF13" s="94" t="str">
        <f>IFERROR(VLOOKUP($F13,#REF!,2,0)/100,"0")</f>
        <v>0</v>
      </c>
      <c r="AG13" s="101" t="str">
        <f>IFERROR(VLOOKUP($F13,#REF!,3,0),"")</f>
        <v/>
      </c>
      <c r="AH13" s="117">
        <v>0.16600000000000001</v>
      </c>
      <c r="AI13" s="94" t="str">
        <f>IFERROR(VLOOKUP($F13,#REF!,2,0)/100,"0")</f>
        <v>0</v>
      </c>
      <c r="AJ13" s="101" t="str">
        <f>IFERROR(VLOOKUP($F13,#REF!,3,0),"")</f>
        <v/>
      </c>
      <c r="AK13" s="117"/>
      <c r="AL13" s="94" t="str">
        <f>IFERROR(VLOOKUP($F13,#REF!,2,0)/100,"0")</f>
        <v>0</v>
      </c>
      <c r="AM13" s="101" t="str">
        <f>IFERROR(VLOOKUP($F13,#REF!,3,0),"")</f>
        <v/>
      </c>
      <c r="AN13" s="117">
        <v>0.16600000000000001</v>
      </c>
      <c r="AO13" s="94" t="str">
        <f>IFERROR(VLOOKUP($F13,#REF!,2,0)/100,"0")</f>
        <v>0</v>
      </c>
      <c r="AP13" s="101" t="str">
        <f>IFERROR(VLOOKUP($F13,#REF!,3,0),"")</f>
        <v/>
      </c>
      <c r="AQ13" s="117"/>
      <c r="AR13" s="94" t="str">
        <f>IFERROR(VLOOKUP($F13,#REF!,2,0)/100,"0")</f>
        <v>0</v>
      </c>
      <c r="AS13" s="101" t="str">
        <f>IFERROR(VLOOKUP($F13,#REF!,3,0),"")</f>
        <v/>
      </c>
      <c r="AT13" s="111">
        <v>0.16600000000000001</v>
      </c>
      <c r="AU13" s="94" t="str">
        <f>IFERROR(VLOOKUP($F13,#REF!,2,0)/100,"0")</f>
        <v>0</v>
      </c>
      <c r="AV13" s="101" t="str">
        <f>IFERROR(VLOOKUP($F13,#REF!,3,0),"")</f>
        <v/>
      </c>
      <c r="AW13" s="117"/>
      <c r="AX13" s="94" t="str">
        <f>IFERROR(VLOOKUP($F13,#REF!,2,0)/100,"0")</f>
        <v>0</v>
      </c>
      <c r="AY13" s="101" t="str">
        <f>IFERROR(VLOOKUP($F13,#REF!,3,0),"")</f>
        <v/>
      </c>
      <c r="AZ13" s="117">
        <v>0.16669999999999999</v>
      </c>
      <c r="BA13" s="94" t="str">
        <f>IFERROR(VLOOKUP($F13,#REF!,2,0)/100,"0")</f>
        <v>0</v>
      </c>
      <c r="BB13" s="95">
        <f t="shared" si="0"/>
        <v>0</v>
      </c>
      <c r="BC13" s="95">
        <f t="shared" si="1"/>
        <v>0</v>
      </c>
      <c r="BD13" s="52"/>
      <c r="BE13" s="158"/>
    </row>
    <row r="14" spans="1:63" s="11" customFormat="1" ht="79.5" customHeight="1" x14ac:dyDescent="0.2">
      <c r="A14" s="9"/>
      <c r="B14" s="177" t="s">
        <v>173</v>
      </c>
      <c r="C14" s="223"/>
      <c r="D14" s="222"/>
      <c r="E14" s="222"/>
      <c r="F14" s="176" t="s">
        <v>341</v>
      </c>
      <c r="G14" s="135">
        <v>0.15</v>
      </c>
      <c r="H14" s="149">
        <v>43832</v>
      </c>
      <c r="I14" s="136">
        <v>44196</v>
      </c>
      <c r="J14" s="152" t="s">
        <v>342</v>
      </c>
      <c r="K14" s="101" t="s">
        <v>34</v>
      </c>
      <c r="L14" s="101" t="s">
        <v>35</v>
      </c>
      <c r="M14" s="152" t="s">
        <v>36</v>
      </c>
      <c r="N14" s="151" t="s">
        <v>176</v>
      </c>
      <c r="O14" s="152" t="s">
        <v>38</v>
      </c>
      <c r="P14" s="153" t="s">
        <v>39</v>
      </c>
      <c r="Q14" s="153" t="s">
        <v>159</v>
      </c>
      <c r="R14" s="101" t="str">
        <f>IFERROR(VLOOKUP($F14,#REF!,3,0),"")</f>
        <v/>
      </c>
      <c r="S14" s="117"/>
      <c r="T14" s="94" t="str">
        <f>IFERROR(VLOOKUP($F14,#REF!,2,0)/100,"0")</f>
        <v>0</v>
      </c>
      <c r="U14" s="155"/>
      <c r="V14" s="117">
        <v>0</v>
      </c>
      <c r="W14" s="110" t="str">
        <f>IFERROR(VLOOKUP($F14,#REF!,2,0)/100,"0")</f>
        <v>0</v>
      </c>
      <c r="X14" s="101" t="str">
        <f>IFERROR(VLOOKUP($F14,#REF!,3,0),"")</f>
        <v/>
      </c>
      <c r="Y14" s="117"/>
      <c r="Z14" s="110" t="str">
        <f>IFERROR(VLOOKUP($F14,#REF!,2,0)/100,"0")</f>
        <v>0</v>
      </c>
      <c r="AA14" s="101" t="str">
        <f>IFERROR(VLOOKUP($F14,#REF!,3,0),"")</f>
        <v/>
      </c>
      <c r="AB14" s="156">
        <v>0.2</v>
      </c>
      <c r="AC14" s="94" t="str">
        <f>IFERROR(VLOOKUP($F14,#REF!,2,0)/100,"0")</f>
        <v>0</v>
      </c>
      <c r="AD14" s="101" t="str">
        <f>IFERROR(VLOOKUP($F14,#REF!,3,0),"")</f>
        <v/>
      </c>
      <c r="AE14" s="117"/>
      <c r="AF14" s="94" t="str">
        <f>IFERROR(VLOOKUP($F14,#REF!,2,0)/100,"0")</f>
        <v>0</v>
      </c>
      <c r="AG14" s="101" t="str">
        <f>IFERROR(VLOOKUP($F14,#REF!,3,0),"")</f>
        <v/>
      </c>
      <c r="AH14" s="117">
        <v>0.3</v>
      </c>
      <c r="AI14" s="94" t="str">
        <f>IFERROR(VLOOKUP($F14,#REF!,2,0)/100,"0")</f>
        <v>0</v>
      </c>
      <c r="AJ14" s="101" t="str">
        <f>IFERROR(VLOOKUP($F14,#REF!,3,0),"")</f>
        <v/>
      </c>
      <c r="AK14" s="117"/>
      <c r="AL14" s="94" t="str">
        <f>IFERROR(VLOOKUP($F14,#REF!,2,0)/100,"0")</f>
        <v>0</v>
      </c>
      <c r="AM14" s="101" t="str">
        <f>IFERROR(VLOOKUP($F14,#REF!,3,0),"")</f>
        <v/>
      </c>
      <c r="AN14" s="117"/>
      <c r="AO14" s="94" t="str">
        <f>IFERROR(VLOOKUP($F14,#REF!,2,0)/100,"0")</f>
        <v>0</v>
      </c>
      <c r="AP14" s="101" t="str">
        <f>IFERROR(VLOOKUP($F14,#REF!,3,0),"")</f>
        <v/>
      </c>
      <c r="AQ14" s="117"/>
      <c r="AR14" s="94" t="str">
        <f>IFERROR(VLOOKUP($F14,#REF!,2,0)/100,"0")</f>
        <v>0</v>
      </c>
      <c r="AS14" s="101" t="str">
        <f>IFERROR(VLOOKUP($F14,#REF!,3,0),"")</f>
        <v/>
      </c>
      <c r="AT14" s="117">
        <v>0.5</v>
      </c>
      <c r="AU14" s="94" t="str">
        <f>IFERROR(VLOOKUP($F14,#REF!,2,0)/100,"0")</f>
        <v>0</v>
      </c>
      <c r="AV14" s="101" t="str">
        <f>IFERROR(VLOOKUP($F14,#REF!,3,0),"")</f>
        <v/>
      </c>
      <c r="AW14" s="117"/>
      <c r="AX14" s="94" t="str">
        <f>IFERROR(VLOOKUP($F14,#REF!,2,0)/100,"0")</f>
        <v>0</v>
      </c>
      <c r="AY14" s="101" t="str">
        <f>IFERROR(VLOOKUP($F14,#REF!,3,0),"")</f>
        <v/>
      </c>
      <c r="AZ14" s="117"/>
      <c r="BA14" s="94" t="str">
        <f>IFERROR(VLOOKUP($F14,#REF!,2,0)/100,"0")</f>
        <v>0</v>
      </c>
      <c r="BB14" s="95">
        <f t="shared" si="0"/>
        <v>0</v>
      </c>
      <c r="BC14" s="95">
        <f t="shared" si="1"/>
        <v>0</v>
      </c>
      <c r="BD14" s="10"/>
      <c r="BE14" s="158"/>
    </row>
    <row r="15" spans="1:63" s="11" customFormat="1" ht="79.5" customHeight="1" x14ac:dyDescent="0.2">
      <c r="A15" s="9"/>
      <c r="B15" s="177" t="s">
        <v>173</v>
      </c>
      <c r="C15" s="223"/>
      <c r="D15" s="222"/>
      <c r="E15" s="222"/>
      <c r="F15" s="176" t="s">
        <v>343</v>
      </c>
      <c r="G15" s="135">
        <v>0.2</v>
      </c>
      <c r="H15" s="136">
        <v>43922</v>
      </c>
      <c r="I15" s="136">
        <v>44196</v>
      </c>
      <c r="J15" s="152" t="s">
        <v>177</v>
      </c>
      <c r="K15" s="101" t="s">
        <v>34</v>
      </c>
      <c r="L15" s="101" t="s">
        <v>35</v>
      </c>
      <c r="M15" s="152" t="s">
        <v>36</v>
      </c>
      <c r="N15" s="151" t="s">
        <v>176</v>
      </c>
      <c r="O15" s="152" t="s">
        <v>38</v>
      </c>
      <c r="P15" s="153" t="s">
        <v>39</v>
      </c>
      <c r="Q15" s="153" t="s">
        <v>159</v>
      </c>
      <c r="R15" s="101" t="str">
        <f>IFERROR(VLOOKUP($F15,#REF!,3,0),"")</f>
        <v/>
      </c>
      <c r="S15" s="117"/>
      <c r="T15" s="94" t="str">
        <f>IFERROR(VLOOKUP($F15,#REF!,2,0)/100,"0")</f>
        <v>0</v>
      </c>
      <c r="U15" s="101"/>
      <c r="V15" s="117">
        <v>0</v>
      </c>
      <c r="W15" s="110" t="str">
        <f>IFERROR(VLOOKUP($F15,#REF!,2,0)/100,"0")</f>
        <v>0</v>
      </c>
      <c r="X15" s="101" t="str">
        <f>IFERROR(VLOOKUP($F15,#REF!,3,0),"")</f>
        <v/>
      </c>
      <c r="Y15" s="117"/>
      <c r="Z15" s="110" t="str">
        <f>IFERROR(VLOOKUP($F15,#REF!,2,0)/100,"0")</f>
        <v>0</v>
      </c>
      <c r="AA15" s="101" t="str">
        <f>IFERROR(VLOOKUP($F15,#REF!,3,0),"")</f>
        <v/>
      </c>
      <c r="AB15" s="156">
        <v>0.1</v>
      </c>
      <c r="AC15" s="94" t="str">
        <f>IFERROR(VLOOKUP($F15,#REF!,2,0)/100,"0")</f>
        <v>0</v>
      </c>
      <c r="AD15" s="101" t="str">
        <f>IFERROR(VLOOKUP($F15,#REF!,3,0),"")</f>
        <v/>
      </c>
      <c r="AE15" s="117"/>
      <c r="AF15" s="94" t="str">
        <f>IFERROR(VLOOKUP($F15,#REF!,2,0)/100,"0")</f>
        <v>0</v>
      </c>
      <c r="AG15" s="101" t="str">
        <f>IFERROR(VLOOKUP($F15,#REF!,3,0),"")</f>
        <v/>
      </c>
      <c r="AH15" s="117">
        <v>0.2</v>
      </c>
      <c r="AI15" s="94" t="str">
        <f>IFERROR(VLOOKUP($F15,#REF!,2,0)/100,"0")</f>
        <v>0</v>
      </c>
      <c r="AJ15" s="101" t="str">
        <f>IFERROR(VLOOKUP($F15,#REF!,3,0),"")</f>
        <v/>
      </c>
      <c r="AK15" s="117"/>
      <c r="AL15" s="94" t="str">
        <f>IFERROR(VLOOKUP($F15,#REF!,2,0)/100,"0")</f>
        <v>0</v>
      </c>
      <c r="AM15" s="101" t="str">
        <f>IFERROR(VLOOKUP($F15,#REF!,3,0),"")</f>
        <v/>
      </c>
      <c r="AN15" s="117">
        <v>0.3</v>
      </c>
      <c r="AO15" s="94" t="str">
        <f>IFERROR(VLOOKUP($F15,#REF!,2,0)/100,"0")</f>
        <v>0</v>
      </c>
      <c r="AP15" s="101" t="str">
        <f>IFERROR(VLOOKUP($F15,#REF!,3,0),"")</f>
        <v/>
      </c>
      <c r="AQ15" s="117"/>
      <c r="AR15" s="94" t="str">
        <f>IFERROR(VLOOKUP($F15,#REF!,2,0)/100,"0")</f>
        <v>0</v>
      </c>
      <c r="AS15" s="101" t="str">
        <f>IFERROR(VLOOKUP($F15,#REF!,3,0),"")</f>
        <v/>
      </c>
      <c r="AT15" s="117">
        <v>0.3</v>
      </c>
      <c r="AU15" s="94" t="str">
        <f>IFERROR(VLOOKUP($F15,#REF!,2,0)/100,"0")</f>
        <v>0</v>
      </c>
      <c r="AV15" s="101" t="str">
        <f>IFERROR(VLOOKUP($F15,#REF!,3,0),"")</f>
        <v/>
      </c>
      <c r="AW15" s="117"/>
      <c r="AX15" s="94" t="str">
        <f>IFERROR(VLOOKUP($F15,#REF!,2,0)/100,"0")</f>
        <v>0</v>
      </c>
      <c r="AY15" s="101" t="str">
        <f>IFERROR(VLOOKUP($F15,#REF!,3,0),"")</f>
        <v/>
      </c>
      <c r="AZ15" s="117">
        <v>0.1</v>
      </c>
      <c r="BA15" s="94" t="str">
        <f>IFERROR(VLOOKUP($F15,#REF!,2,0)/100,"0")</f>
        <v>0</v>
      </c>
      <c r="BB15" s="95">
        <f t="shared" si="0"/>
        <v>0</v>
      </c>
      <c r="BC15" s="95">
        <f t="shared" si="1"/>
        <v>0</v>
      </c>
      <c r="BD15" s="10"/>
      <c r="BE15" s="158"/>
    </row>
    <row r="16" spans="1:63" s="5" customFormat="1" ht="79.5" customHeight="1" x14ac:dyDescent="0.2">
      <c r="A16" s="4"/>
      <c r="B16" s="177" t="s">
        <v>173</v>
      </c>
      <c r="C16" s="223"/>
      <c r="D16" s="222"/>
      <c r="E16" s="222"/>
      <c r="F16" s="176" t="s">
        <v>344</v>
      </c>
      <c r="G16" s="135">
        <v>0.15</v>
      </c>
      <c r="H16" s="136">
        <v>43862</v>
      </c>
      <c r="I16" s="136">
        <v>44196</v>
      </c>
      <c r="J16" s="152" t="s">
        <v>178</v>
      </c>
      <c r="K16" s="101" t="s">
        <v>34</v>
      </c>
      <c r="L16" s="101" t="s">
        <v>35</v>
      </c>
      <c r="M16" s="152" t="s">
        <v>36</v>
      </c>
      <c r="N16" s="151" t="s">
        <v>176</v>
      </c>
      <c r="O16" s="152" t="s">
        <v>38</v>
      </c>
      <c r="P16" s="153" t="s">
        <v>39</v>
      </c>
      <c r="Q16" s="153" t="s">
        <v>159</v>
      </c>
      <c r="R16" s="101" t="str">
        <f>IFERROR(VLOOKUP($F16,#REF!,3,0),"")</f>
        <v/>
      </c>
      <c r="S16" s="117"/>
      <c r="T16" s="94" t="str">
        <f>IFERROR(VLOOKUP($F16,#REF!,2,0)/100,"0")</f>
        <v>0</v>
      </c>
      <c r="U16" s="98" t="str">
        <f>IFERROR(VLOOKUP($F16,#REF!,3,0),"")</f>
        <v/>
      </c>
      <c r="V16" s="111">
        <v>0.16600000000000001</v>
      </c>
      <c r="W16" s="110" t="str">
        <f>IFERROR(VLOOKUP($F16,#REF!,2,0)/100,"0")</f>
        <v>0</v>
      </c>
      <c r="X16" s="101" t="str">
        <f>IFERROR(VLOOKUP($F16,#REF!,3,0),"")</f>
        <v/>
      </c>
      <c r="Y16" s="117"/>
      <c r="Z16" s="110" t="str">
        <f>IFERROR(VLOOKUP($F16,#REF!,2,0)/100,"0")</f>
        <v>0</v>
      </c>
      <c r="AA16" s="101" t="str">
        <f>IFERROR(VLOOKUP($F16,#REF!,3,0),"")</f>
        <v/>
      </c>
      <c r="AB16" s="111">
        <v>0.16600000000000001</v>
      </c>
      <c r="AC16" s="94" t="str">
        <f>IFERROR(VLOOKUP($F16,#REF!,2,0)/100,"0")</f>
        <v>0</v>
      </c>
      <c r="AD16" s="101" t="str">
        <f>IFERROR(VLOOKUP($F16,#REF!,3,0),"")</f>
        <v/>
      </c>
      <c r="AE16" s="117"/>
      <c r="AF16" s="94" t="str">
        <f>IFERROR(VLOOKUP($F16,#REF!,2,0)/100,"0")</f>
        <v>0</v>
      </c>
      <c r="AG16" s="101" t="str">
        <f>IFERROR(VLOOKUP($F16,#REF!,3,0),"")</f>
        <v/>
      </c>
      <c r="AH16" s="117">
        <v>0.16600000000000001</v>
      </c>
      <c r="AI16" s="94" t="str">
        <f>IFERROR(VLOOKUP($F16,#REF!,2,0)/100,"0")</f>
        <v>0</v>
      </c>
      <c r="AJ16" s="101" t="str">
        <f>IFERROR(VLOOKUP($F16,#REF!,3,0),"")</f>
        <v/>
      </c>
      <c r="AK16" s="117"/>
      <c r="AL16" s="94" t="str">
        <f>IFERROR(VLOOKUP($F16,#REF!,2,0)/100,"0")</f>
        <v>0</v>
      </c>
      <c r="AM16" s="101" t="str">
        <f>IFERROR(VLOOKUP($F16,#REF!,3,0),"")</f>
        <v/>
      </c>
      <c r="AN16" s="117">
        <v>0.16600000000000001</v>
      </c>
      <c r="AO16" s="94" t="str">
        <f>IFERROR(VLOOKUP($F16,#REF!,2,0)/100,"0")</f>
        <v>0</v>
      </c>
      <c r="AP16" s="101" t="str">
        <f>IFERROR(VLOOKUP($F16,#REF!,3,0),"")</f>
        <v/>
      </c>
      <c r="AQ16" s="117"/>
      <c r="AR16" s="94" t="str">
        <f>IFERROR(VLOOKUP($F16,#REF!,2,0)/100,"0")</f>
        <v>0</v>
      </c>
      <c r="AS16" s="101" t="str">
        <f>IFERROR(VLOOKUP($F16,#REF!,3,0),"")</f>
        <v/>
      </c>
      <c r="AT16" s="111">
        <v>0.16600000000000001</v>
      </c>
      <c r="AU16" s="94" t="str">
        <f>IFERROR(VLOOKUP($F16,#REF!,2,0)/100,"0")</f>
        <v>0</v>
      </c>
      <c r="AV16" s="101" t="str">
        <f>IFERROR(VLOOKUP($F16,#REF!,3,0),"")</f>
        <v/>
      </c>
      <c r="AW16" s="117"/>
      <c r="AX16" s="94" t="str">
        <f>IFERROR(VLOOKUP($F16,#REF!,2,0)/100,"0")</f>
        <v>0</v>
      </c>
      <c r="AY16" s="101" t="str">
        <f>IFERROR(VLOOKUP($F16,#REF!,3,0),"")</f>
        <v/>
      </c>
      <c r="AZ16" s="117">
        <v>0.16669999999999999</v>
      </c>
      <c r="BA16" s="94" t="str">
        <f>IFERROR(VLOOKUP($F16,#REF!,2,0)/100,"0")</f>
        <v>0</v>
      </c>
      <c r="BB16" s="95">
        <f t="shared" si="0"/>
        <v>0</v>
      </c>
      <c r="BC16" s="95">
        <f t="shared" si="1"/>
        <v>0</v>
      </c>
      <c r="BD16" s="15"/>
      <c r="BE16" s="158"/>
    </row>
    <row r="17" spans="1:57" s="5" customFormat="1" ht="79.5" customHeight="1" x14ac:dyDescent="0.2">
      <c r="A17" s="4"/>
      <c r="B17" s="177" t="s">
        <v>173</v>
      </c>
      <c r="C17" s="223" t="s">
        <v>179</v>
      </c>
      <c r="D17" s="222" t="s">
        <v>276</v>
      </c>
      <c r="E17" s="222" t="s">
        <v>255</v>
      </c>
      <c r="F17" s="176" t="s">
        <v>374</v>
      </c>
      <c r="G17" s="135">
        <v>0.25</v>
      </c>
      <c r="H17" s="136">
        <v>43467</v>
      </c>
      <c r="I17" s="136">
        <v>44196</v>
      </c>
      <c r="J17" s="152" t="s">
        <v>277</v>
      </c>
      <c r="K17" s="152" t="s">
        <v>34</v>
      </c>
      <c r="L17" s="152" t="s">
        <v>35</v>
      </c>
      <c r="M17" s="152" t="s">
        <v>36</v>
      </c>
      <c r="N17" s="151" t="s">
        <v>176</v>
      </c>
      <c r="O17" s="152" t="s">
        <v>38</v>
      </c>
      <c r="P17" s="153" t="s">
        <v>39</v>
      </c>
      <c r="Q17" s="153" t="s">
        <v>159</v>
      </c>
      <c r="R17" s="101" t="str">
        <f>IFERROR(VLOOKUP($F17,#REF!,3,0),"")</f>
        <v/>
      </c>
      <c r="S17" s="117"/>
      <c r="T17" s="94" t="str">
        <f>IFERROR(VLOOKUP($F17,#REF!,2,0)/100,"0")</f>
        <v>0</v>
      </c>
      <c r="U17" s="98" t="str">
        <f>IFERROR(VLOOKUP($F17,#REF!,3,0),"")</f>
        <v/>
      </c>
      <c r="V17" s="111">
        <v>0.16600000000000001</v>
      </c>
      <c r="W17" s="110" t="str">
        <f>IFERROR(VLOOKUP($F17,#REF!,2,0)/100,"0")</f>
        <v>0</v>
      </c>
      <c r="X17" s="101" t="str">
        <f>IFERROR(VLOOKUP($F17,#REF!,3,0),"")</f>
        <v/>
      </c>
      <c r="Y17" s="117"/>
      <c r="Z17" s="110" t="str">
        <f>IFERROR(VLOOKUP($F17,#REF!,2,0)/100,"0")</f>
        <v>0</v>
      </c>
      <c r="AA17" s="101" t="str">
        <f>IFERROR(VLOOKUP($F17,#REF!,3,0),"")</f>
        <v/>
      </c>
      <c r="AB17" s="117">
        <v>0.16600000000000001</v>
      </c>
      <c r="AC17" s="94" t="str">
        <f>IFERROR(VLOOKUP($F17,#REF!,2,0)/100,"0")</f>
        <v>0</v>
      </c>
      <c r="AD17" s="101" t="str">
        <f>IFERROR(VLOOKUP($F17,#REF!,3,0),"")</f>
        <v/>
      </c>
      <c r="AE17" s="117"/>
      <c r="AF17" s="94" t="str">
        <f>IFERROR(VLOOKUP($F17,#REF!,2,0)/100,"0")</f>
        <v>0</v>
      </c>
      <c r="AG17" s="101" t="str">
        <f>IFERROR(VLOOKUP($F17,#REF!,3,0),"")</f>
        <v/>
      </c>
      <c r="AH17" s="117">
        <v>0.16600000000000001</v>
      </c>
      <c r="AI17" s="94" t="str">
        <f>IFERROR(VLOOKUP($F17,#REF!,2,0)/100,"0")</f>
        <v>0</v>
      </c>
      <c r="AJ17" s="101" t="str">
        <f>IFERROR(VLOOKUP($F17,#REF!,3,0),"")</f>
        <v/>
      </c>
      <c r="AK17" s="117"/>
      <c r="AL17" s="94" t="str">
        <f>IFERROR(VLOOKUP($F17,#REF!,2,0)/100,"0")</f>
        <v>0</v>
      </c>
      <c r="AM17" s="101" t="str">
        <f>IFERROR(VLOOKUP($F17,#REF!,3,0),"")</f>
        <v/>
      </c>
      <c r="AN17" s="117">
        <v>0.16600000000000001</v>
      </c>
      <c r="AO17" s="94" t="str">
        <f>IFERROR(VLOOKUP($F17,#REF!,2,0)/100,"0")</f>
        <v>0</v>
      </c>
      <c r="AP17" s="101" t="str">
        <f>IFERROR(VLOOKUP($F17,#REF!,3,0),"")</f>
        <v/>
      </c>
      <c r="AQ17" s="117"/>
      <c r="AR17" s="94" t="str">
        <f>IFERROR(VLOOKUP($F17,#REF!,2,0)/100,"0")</f>
        <v>0</v>
      </c>
      <c r="AS17" s="101" t="str">
        <f>IFERROR(VLOOKUP($F17,#REF!,3,0),"")</f>
        <v/>
      </c>
      <c r="AT17" s="111">
        <v>0.16600000000000001</v>
      </c>
      <c r="AU17" s="94" t="str">
        <f>IFERROR(VLOOKUP($F17,#REF!,2,0)/100,"0")</f>
        <v>0</v>
      </c>
      <c r="AV17" s="101" t="str">
        <f>IFERROR(VLOOKUP($F17,#REF!,3,0),"")</f>
        <v/>
      </c>
      <c r="AW17" s="117"/>
      <c r="AX17" s="94" t="str">
        <f>IFERROR(VLOOKUP($F17,#REF!,2,0)/100,"0")</f>
        <v>0</v>
      </c>
      <c r="AY17" s="101" t="str">
        <f>IFERROR(VLOOKUP($F17,#REF!,3,0),"")</f>
        <v/>
      </c>
      <c r="AZ17" s="117">
        <v>0.16669999999999999</v>
      </c>
      <c r="BA17" s="94" t="str">
        <f>IFERROR(VLOOKUP($F17,#REF!,2,0)/100,"0")</f>
        <v>0</v>
      </c>
      <c r="BB17" s="95">
        <f t="shared" si="0"/>
        <v>0</v>
      </c>
      <c r="BC17" s="95">
        <f t="shared" si="1"/>
        <v>0</v>
      </c>
      <c r="BD17" s="15"/>
      <c r="BE17" s="158"/>
    </row>
    <row r="18" spans="1:57" s="5" customFormat="1" ht="79.5" customHeight="1" x14ac:dyDescent="0.2">
      <c r="A18" s="4"/>
      <c r="B18" s="177" t="s">
        <v>173</v>
      </c>
      <c r="C18" s="223"/>
      <c r="D18" s="222"/>
      <c r="E18" s="222"/>
      <c r="F18" s="120" t="s">
        <v>397</v>
      </c>
      <c r="G18" s="135">
        <v>0.25</v>
      </c>
      <c r="H18" s="149">
        <v>43467</v>
      </c>
      <c r="I18" s="136">
        <v>44196</v>
      </c>
      <c r="J18" s="154" t="s">
        <v>180</v>
      </c>
      <c r="K18" s="101" t="s">
        <v>34</v>
      </c>
      <c r="L18" s="101" t="s">
        <v>35</v>
      </c>
      <c r="M18" s="152" t="s">
        <v>36</v>
      </c>
      <c r="N18" s="151" t="s">
        <v>176</v>
      </c>
      <c r="O18" s="152" t="s">
        <v>38</v>
      </c>
      <c r="P18" s="153" t="s">
        <v>39</v>
      </c>
      <c r="Q18" s="153" t="s">
        <v>159</v>
      </c>
      <c r="R18" s="101" t="str">
        <f>IFERROR(VLOOKUP($F18,#REF!,3,0),"")</f>
        <v/>
      </c>
      <c r="S18" s="117"/>
      <c r="T18" s="94" t="str">
        <f>IFERROR(VLOOKUP($F18,#REF!,2,0)/100,"0")</f>
        <v>0</v>
      </c>
      <c r="U18" s="98" t="str">
        <f>IFERROR(VLOOKUP($F18,#REF!,3,0),"")</f>
        <v/>
      </c>
      <c r="V18" s="111">
        <v>0.16600000000000001</v>
      </c>
      <c r="W18" s="110" t="str">
        <f>IFERROR(VLOOKUP($F18,#REF!,2,0)/100,"0")</f>
        <v>0</v>
      </c>
      <c r="X18" s="101" t="str">
        <f>IFERROR(VLOOKUP($F18,#REF!,3,0),"")</f>
        <v/>
      </c>
      <c r="Y18" s="117"/>
      <c r="Z18" s="110" t="str">
        <f>IFERROR(VLOOKUP($F18,#REF!,2,0)/100,"0")</f>
        <v>0</v>
      </c>
      <c r="AA18" s="101" t="str">
        <f>IFERROR(VLOOKUP($F18,#REF!,3,0),"")</f>
        <v/>
      </c>
      <c r="AB18" s="117">
        <v>0.16600000000000001</v>
      </c>
      <c r="AC18" s="94" t="str">
        <f>IFERROR(VLOOKUP($F18,#REF!,2,0)/100,"0")</f>
        <v>0</v>
      </c>
      <c r="AD18" s="101" t="str">
        <f>IFERROR(VLOOKUP($F18,#REF!,3,0),"")</f>
        <v/>
      </c>
      <c r="AE18" s="117"/>
      <c r="AF18" s="94" t="str">
        <f>IFERROR(VLOOKUP($F18,#REF!,2,0)/100,"0")</f>
        <v>0</v>
      </c>
      <c r="AG18" s="101" t="str">
        <f>IFERROR(VLOOKUP($F18,#REF!,3,0),"")</f>
        <v/>
      </c>
      <c r="AH18" s="117">
        <v>0.16600000000000001</v>
      </c>
      <c r="AI18" s="94" t="str">
        <f>IFERROR(VLOOKUP($F18,#REF!,2,0)/100,"0")</f>
        <v>0</v>
      </c>
      <c r="AJ18" s="101" t="str">
        <f>IFERROR(VLOOKUP($F18,#REF!,3,0),"")</f>
        <v/>
      </c>
      <c r="AK18" s="117"/>
      <c r="AL18" s="94" t="str">
        <f>IFERROR(VLOOKUP($F18,#REF!,2,0)/100,"0")</f>
        <v>0</v>
      </c>
      <c r="AM18" s="101" t="str">
        <f>IFERROR(VLOOKUP($F18,#REF!,3,0),"")</f>
        <v/>
      </c>
      <c r="AN18" s="117">
        <v>0.16600000000000001</v>
      </c>
      <c r="AO18" s="94" t="str">
        <f>IFERROR(VLOOKUP($F18,#REF!,2,0)/100,"0")</f>
        <v>0</v>
      </c>
      <c r="AP18" s="101" t="str">
        <f>IFERROR(VLOOKUP($F18,#REF!,3,0),"")</f>
        <v/>
      </c>
      <c r="AQ18" s="117"/>
      <c r="AR18" s="94" t="str">
        <f>IFERROR(VLOOKUP($F18,#REF!,2,0)/100,"0")</f>
        <v>0</v>
      </c>
      <c r="AS18" s="101" t="str">
        <f>IFERROR(VLOOKUP($F18,#REF!,3,0),"")</f>
        <v/>
      </c>
      <c r="AT18" s="111">
        <v>0.16600000000000001</v>
      </c>
      <c r="AU18" s="94" t="str">
        <f>IFERROR(VLOOKUP($F18,#REF!,2,0)/100,"0")</f>
        <v>0</v>
      </c>
      <c r="AV18" s="101" t="str">
        <f>IFERROR(VLOOKUP($F18,#REF!,3,0),"")</f>
        <v/>
      </c>
      <c r="AW18" s="117"/>
      <c r="AX18" s="94" t="str">
        <f>IFERROR(VLOOKUP($F18,#REF!,2,0)/100,"0")</f>
        <v>0</v>
      </c>
      <c r="AY18" s="101" t="str">
        <f>IFERROR(VLOOKUP($F18,#REF!,3,0),"")</f>
        <v/>
      </c>
      <c r="AZ18" s="117">
        <v>0.16669999999999999</v>
      </c>
      <c r="BA18" s="94" t="str">
        <f>IFERROR(VLOOKUP($F18,#REF!,2,0)/100,"0")</f>
        <v>0</v>
      </c>
      <c r="BB18" s="95">
        <f t="shared" si="0"/>
        <v>0</v>
      </c>
      <c r="BC18" s="95">
        <f t="shared" si="1"/>
        <v>0</v>
      </c>
      <c r="BD18" s="15"/>
      <c r="BE18" s="158"/>
    </row>
    <row r="19" spans="1:57" s="5" customFormat="1" ht="79.5" customHeight="1" x14ac:dyDescent="0.2">
      <c r="A19" s="4"/>
      <c r="B19" s="177" t="s">
        <v>173</v>
      </c>
      <c r="C19" s="223"/>
      <c r="D19" s="222"/>
      <c r="E19" s="222"/>
      <c r="F19" s="176" t="s">
        <v>375</v>
      </c>
      <c r="G19" s="135">
        <v>0.15</v>
      </c>
      <c r="H19" s="149">
        <v>43467</v>
      </c>
      <c r="I19" s="136">
        <v>44196</v>
      </c>
      <c r="J19" s="154" t="s">
        <v>181</v>
      </c>
      <c r="K19" s="101" t="s">
        <v>34</v>
      </c>
      <c r="L19" s="101" t="s">
        <v>35</v>
      </c>
      <c r="M19" s="152" t="s">
        <v>36</v>
      </c>
      <c r="N19" s="151" t="s">
        <v>176</v>
      </c>
      <c r="O19" s="152" t="s">
        <v>38</v>
      </c>
      <c r="P19" s="153" t="s">
        <v>39</v>
      </c>
      <c r="Q19" s="153" t="s">
        <v>159</v>
      </c>
      <c r="R19" s="101" t="str">
        <f>IFERROR(VLOOKUP($F19,#REF!,3,0),"")</f>
        <v/>
      </c>
      <c r="S19" s="117"/>
      <c r="T19" s="94" t="str">
        <f>IFERROR(VLOOKUP($F19,#REF!,2,0)/100,"0")</f>
        <v>0</v>
      </c>
      <c r="U19" s="98" t="str">
        <f>IFERROR(VLOOKUP($F19,#REF!,3,0),"")</f>
        <v/>
      </c>
      <c r="V19" s="111">
        <v>0.16600000000000001</v>
      </c>
      <c r="W19" s="110" t="str">
        <f>IFERROR(VLOOKUP($F19,#REF!,2,0)/100,"0")</f>
        <v>0</v>
      </c>
      <c r="X19" s="101" t="str">
        <f>IFERROR(VLOOKUP($F19,#REF!,3,0),"")</f>
        <v/>
      </c>
      <c r="Y19" s="117"/>
      <c r="Z19" s="110" t="str">
        <f>IFERROR(VLOOKUP($F19,#REF!,2,0)/100,"0")</f>
        <v>0</v>
      </c>
      <c r="AA19" s="101" t="str">
        <f>IFERROR(VLOOKUP($F19,#REF!,3,0),"")</f>
        <v/>
      </c>
      <c r="AB19" s="117">
        <v>0.16600000000000001</v>
      </c>
      <c r="AC19" s="94" t="str">
        <f>IFERROR(VLOOKUP($F19,#REF!,2,0)/100,"0")</f>
        <v>0</v>
      </c>
      <c r="AD19" s="101" t="str">
        <f>IFERROR(VLOOKUP($F19,#REF!,3,0),"")</f>
        <v/>
      </c>
      <c r="AE19" s="117"/>
      <c r="AF19" s="94" t="str">
        <f>IFERROR(VLOOKUP($F19,#REF!,2,0)/100,"0")</f>
        <v>0</v>
      </c>
      <c r="AG19" s="101" t="str">
        <f>IFERROR(VLOOKUP($F19,#REF!,3,0),"")</f>
        <v/>
      </c>
      <c r="AH19" s="117">
        <v>0.16600000000000001</v>
      </c>
      <c r="AI19" s="94" t="str">
        <f>IFERROR(VLOOKUP($F19,#REF!,2,0)/100,"0")</f>
        <v>0</v>
      </c>
      <c r="AJ19" s="101" t="str">
        <f>IFERROR(VLOOKUP($F19,#REF!,3,0),"")</f>
        <v/>
      </c>
      <c r="AK19" s="117"/>
      <c r="AL19" s="94" t="str">
        <f>IFERROR(VLOOKUP($F19,#REF!,2,0)/100,"0")</f>
        <v>0</v>
      </c>
      <c r="AM19" s="101" t="str">
        <f>IFERROR(VLOOKUP($F19,#REF!,3,0),"")</f>
        <v/>
      </c>
      <c r="AN19" s="117">
        <v>0.16600000000000001</v>
      </c>
      <c r="AO19" s="94" t="str">
        <f>IFERROR(VLOOKUP($F19,#REF!,2,0)/100,"0")</f>
        <v>0</v>
      </c>
      <c r="AP19" s="101" t="str">
        <f>IFERROR(VLOOKUP($F19,#REF!,3,0),"")</f>
        <v/>
      </c>
      <c r="AQ19" s="117"/>
      <c r="AR19" s="94" t="str">
        <f>IFERROR(VLOOKUP($F19,#REF!,2,0)/100,"0")</f>
        <v>0</v>
      </c>
      <c r="AS19" s="101" t="str">
        <f>IFERROR(VLOOKUP($F19,#REF!,3,0),"")</f>
        <v/>
      </c>
      <c r="AT19" s="111">
        <v>0.16600000000000001</v>
      </c>
      <c r="AU19" s="94" t="str">
        <f>IFERROR(VLOOKUP($F19,#REF!,2,0)/100,"0")</f>
        <v>0</v>
      </c>
      <c r="AV19" s="101" t="str">
        <f>IFERROR(VLOOKUP($F19,#REF!,3,0),"")</f>
        <v/>
      </c>
      <c r="AW19" s="117"/>
      <c r="AX19" s="94" t="str">
        <f>IFERROR(VLOOKUP($F19,#REF!,2,0)/100,"0")</f>
        <v>0</v>
      </c>
      <c r="AY19" s="101" t="str">
        <f>IFERROR(VLOOKUP($F19,#REF!,3,0),"")</f>
        <v/>
      </c>
      <c r="AZ19" s="117">
        <v>0.16669999999999999</v>
      </c>
      <c r="BA19" s="94" t="str">
        <f>IFERROR(VLOOKUP($F19,#REF!,2,0)/100,"0")</f>
        <v>0</v>
      </c>
      <c r="BB19" s="95">
        <f t="shared" si="0"/>
        <v>0</v>
      </c>
      <c r="BC19" s="95">
        <f t="shared" si="1"/>
        <v>0</v>
      </c>
      <c r="BD19" s="15"/>
      <c r="BE19" s="158"/>
    </row>
    <row r="20" spans="1:57" s="5" customFormat="1" ht="79.5" customHeight="1" x14ac:dyDescent="0.2">
      <c r="A20" s="4"/>
      <c r="B20" s="177" t="s">
        <v>173</v>
      </c>
      <c r="C20" s="223"/>
      <c r="D20" s="222"/>
      <c r="E20" s="222"/>
      <c r="F20" s="176" t="s">
        <v>345</v>
      </c>
      <c r="G20" s="135">
        <v>0.15</v>
      </c>
      <c r="H20" s="149">
        <v>43467</v>
      </c>
      <c r="I20" s="136">
        <v>44196</v>
      </c>
      <c r="J20" s="154" t="s">
        <v>278</v>
      </c>
      <c r="K20" s="101" t="s">
        <v>34</v>
      </c>
      <c r="L20" s="101" t="s">
        <v>35</v>
      </c>
      <c r="M20" s="152" t="s">
        <v>36</v>
      </c>
      <c r="N20" s="151" t="s">
        <v>176</v>
      </c>
      <c r="O20" s="152" t="s">
        <v>38</v>
      </c>
      <c r="P20" s="153" t="s">
        <v>39</v>
      </c>
      <c r="Q20" s="153" t="s">
        <v>159</v>
      </c>
      <c r="R20" s="101" t="str">
        <f>IFERROR(VLOOKUP($F20,#REF!,3,0),"")</f>
        <v/>
      </c>
      <c r="S20" s="117"/>
      <c r="T20" s="94" t="str">
        <f>IFERROR(VLOOKUP($F20,#REF!,2,0)/100,"0")</f>
        <v>0</v>
      </c>
      <c r="U20" s="202" t="str">
        <f>IFERROR(VLOOKUP($F20,#REF!,3,0),"")</f>
        <v/>
      </c>
      <c r="V20" s="111">
        <v>0.16600000000000001</v>
      </c>
      <c r="W20" s="110" t="str">
        <f>IFERROR(VLOOKUP($F20,#REF!,2,0)/100,"0")</f>
        <v>0</v>
      </c>
      <c r="X20" s="101" t="str">
        <f>IFERROR(VLOOKUP($F20,#REF!,3,0),"")</f>
        <v/>
      </c>
      <c r="Y20" s="117"/>
      <c r="Z20" s="110" t="str">
        <f>IFERROR(VLOOKUP($F20,#REF!,2,0)/100,"0")</f>
        <v>0</v>
      </c>
      <c r="AA20" s="101" t="str">
        <f>IFERROR(VLOOKUP($F20,#REF!,3,0),"")</f>
        <v/>
      </c>
      <c r="AB20" s="117">
        <v>0.16600000000000001</v>
      </c>
      <c r="AC20" s="94" t="str">
        <f>IFERROR(VLOOKUP($F20,#REF!,2,0)/100,"0")</f>
        <v>0</v>
      </c>
      <c r="AD20" s="157"/>
      <c r="AE20" s="117"/>
      <c r="AF20" s="94" t="str">
        <f>IFERROR(VLOOKUP($F20,#REF!,2,0)/100,"0")</f>
        <v>0</v>
      </c>
      <c r="AG20" s="101" t="str">
        <f>IFERROR(VLOOKUP($F20,#REF!,3,0),"")</f>
        <v/>
      </c>
      <c r="AH20" s="117">
        <v>0.16600000000000001</v>
      </c>
      <c r="AI20" s="94" t="str">
        <f>IFERROR(VLOOKUP($F20,#REF!,2,0)/100,"0")</f>
        <v>0</v>
      </c>
      <c r="AJ20" s="101" t="str">
        <f>IFERROR(VLOOKUP($F20,#REF!,3,0),"")</f>
        <v/>
      </c>
      <c r="AK20" s="117"/>
      <c r="AL20" s="94" t="str">
        <f>IFERROR(VLOOKUP($F20,#REF!,2,0)/100,"0")</f>
        <v>0</v>
      </c>
      <c r="AM20" s="101" t="str">
        <f>IFERROR(VLOOKUP($F20,#REF!,3,0),"")</f>
        <v/>
      </c>
      <c r="AN20" s="117">
        <v>0.16600000000000001</v>
      </c>
      <c r="AO20" s="94" t="str">
        <f>IFERROR(VLOOKUP($F20,#REF!,2,0)/100,"0")</f>
        <v>0</v>
      </c>
      <c r="AP20" s="101" t="str">
        <f>IFERROR(VLOOKUP($F20,#REF!,3,0),"")</f>
        <v/>
      </c>
      <c r="AQ20" s="117"/>
      <c r="AR20" s="94" t="str">
        <f>IFERROR(VLOOKUP($F20,#REF!,2,0)/100,"0")</f>
        <v>0</v>
      </c>
      <c r="AS20" s="101" t="str">
        <f>IFERROR(VLOOKUP($F20,#REF!,3,0),"")</f>
        <v/>
      </c>
      <c r="AT20" s="111">
        <v>0.16600000000000001</v>
      </c>
      <c r="AU20" s="94" t="str">
        <f>IFERROR(VLOOKUP($F20,#REF!,2,0)/100,"0")</f>
        <v>0</v>
      </c>
      <c r="AV20" s="101" t="str">
        <f>IFERROR(VLOOKUP($F20,#REF!,3,0),"")</f>
        <v/>
      </c>
      <c r="AW20" s="117"/>
      <c r="AX20" s="94" t="str">
        <f>IFERROR(VLOOKUP($F20,#REF!,2,0)/100,"0")</f>
        <v>0</v>
      </c>
      <c r="AY20" s="101" t="str">
        <f>IFERROR(VLOOKUP($F20,#REF!,3,0),"")</f>
        <v/>
      </c>
      <c r="AZ20" s="117">
        <v>0.16669999999999999</v>
      </c>
      <c r="BA20" s="94" t="str">
        <f>IFERROR(VLOOKUP($F20,#REF!,2,0)/100,"0")</f>
        <v>0</v>
      </c>
      <c r="BB20" s="95">
        <f t="shared" si="0"/>
        <v>0</v>
      </c>
      <c r="BC20" s="95">
        <f t="shared" si="1"/>
        <v>0</v>
      </c>
      <c r="BD20" s="15"/>
      <c r="BE20" s="158"/>
    </row>
    <row r="21" spans="1:57" s="5" customFormat="1" ht="79.5" customHeight="1" x14ac:dyDescent="0.2">
      <c r="A21" s="4"/>
      <c r="B21" s="177" t="s">
        <v>173</v>
      </c>
      <c r="C21" s="223"/>
      <c r="D21" s="222"/>
      <c r="E21" s="222"/>
      <c r="F21" s="176" t="s">
        <v>346</v>
      </c>
      <c r="G21" s="135">
        <v>0.2</v>
      </c>
      <c r="H21" s="149">
        <v>43467</v>
      </c>
      <c r="I21" s="136">
        <v>44196</v>
      </c>
      <c r="J21" s="154" t="s">
        <v>182</v>
      </c>
      <c r="K21" s="101" t="s">
        <v>34</v>
      </c>
      <c r="L21" s="101" t="s">
        <v>35</v>
      </c>
      <c r="M21" s="152" t="s">
        <v>36</v>
      </c>
      <c r="N21" s="151" t="s">
        <v>176</v>
      </c>
      <c r="O21" s="152" t="s">
        <v>38</v>
      </c>
      <c r="P21" s="153" t="s">
        <v>39</v>
      </c>
      <c r="Q21" s="153" t="s">
        <v>159</v>
      </c>
      <c r="R21" s="101" t="str">
        <f>IFERROR(VLOOKUP($F21,#REF!,3,0),"")</f>
        <v/>
      </c>
      <c r="S21" s="117"/>
      <c r="T21" s="94" t="str">
        <f>IFERROR(VLOOKUP($F21,#REF!,2,0)/100,"0")</f>
        <v>0</v>
      </c>
      <c r="U21" s="98" t="str">
        <f>IFERROR(VLOOKUP($F21,#REF!,3,0),"")</f>
        <v/>
      </c>
      <c r="V21" s="111">
        <v>0.16600000000000001</v>
      </c>
      <c r="W21" s="110" t="str">
        <f>IFERROR(VLOOKUP($F21,#REF!,2,0)/100,"0")</f>
        <v>0</v>
      </c>
      <c r="X21" s="101" t="str">
        <f>IFERROR(VLOOKUP($F21,#REF!,3,0),"")</f>
        <v/>
      </c>
      <c r="Y21" s="117"/>
      <c r="Z21" s="110" t="str">
        <f>IFERROR(VLOOKUP($F21,#REF!,2,0)/100,"0")</f>
        <v>0</v>
      </c>
      <c r="AA21" s="101" t="str">
        <f>IFERROR(VLOOKUP($F21,#REF!,3,0),"")</f>
        <v/>
      </c>
      <c r="AB21" s="117">
        <v>0.16600000000000001</v>
      </c>
      <c r="AC21" s="94" t="str">
        <f>IFERROR(VLOOKUP($F21,#REF!,2,0)/100,"0")</f>
        <v>0</v>
      </c>
      <c r="AD21" s="150" t="str">
        <f>IFERROR(VLOOKUP($F21,#REF!,3,0),"")</f>
        <v/>
      </c>
      <c r="AE21" s="117"/>
      <c r="AF21" s="94" t="str">
        <f>IFERROR(VLOOKUP($F21,#REF!,2,0)/100,"0")</f>
        <v>0</v>
      </c>
      <c r="AG21" s="101" t="str">
        <f>IFERROR(VLOOKUP($F21,#REF!,3,0),"")</f>
        <v/>
      </c>
      <c r="AH21" s="117">
        <v>0.16600000000000001</v>
      </c>
      <c r="AI21" s="94" t="str">
        <f>IFERROR(VLOOKUP($F21,#REF!,2,0)/100,"0")</f>
        <v>0</v>
      </c>
      <c r="AJ21" s="101" t="str">
        <f>IFERROR(VLOOKUP($F21,#REF!,3,0),"")</f>
        <v/>
      </c>
      <c r="AK21" s="117"/>
      <c r="AL21" s="94" t="str">
        <f>IFERROR(VLOOKUP($F21,#REF!,2,0)/100,"0")</f>
        <v>0</v>
      </c>
      <c r="AM21" s="101" t="str">
        <f>IFERROR(VLOOKUP($F21,#REF!,3,0),"")</f>
        <v/>
      </c>
      <c r="AN21" s="117">
        <v>0.16600000000000001</v>
      </c>
      <c r="AO21" s="94" t="str">
        <f>IFERROR(VLOOKUP($F21,#REF!,2,0)/100,"0")</f>
        <v>0</v>
      </c>
      <c r="AP21" s="101" t="str">
        <f>IFERROR(VLOOKUP($F21,#REF!,3,0),"")</f>
        <v/>
      </c>
      <c r="AQ21" s="117"/>
      <c r="AR21" s="94" t="str">
        <f>IFERROR(VLOOKUP($F21,#REF!,2,0)/100,"0")</f>
        <v>0</v>
      </c>
      <c r="AS21" s="101" t="str">
        <f>IFERROR(VLOOKUP($F21,#REF!,3,0),"")</f>
        <v/>
      </c>
      <c r="AT21" s="111">
        <v>0.16600000000000001</v>
      </c>
      <c r="AU21" s="94" t="str">
        <f>IFERROR(VLOOKUP($F21,#REF!,2,0)/100,"0")</f>
        <v>0</v>
      </c>
      <c r="AV21" s="101" t="str">
        <f>IFERROR(VLOOKUP($F21,#REF!,3,0),"")</f>
        <v/>
      </c>
      <c r="AW21" s="117"/>
      <c r="AX21" s="94" t="str">
        <f>IFERROR(VLOOKUP($F21,#REF!,2,0)/100,"0")</f>
        <v>0</v>
      </c>
      <c r="AY21" s="101" t="str">
        <f>IFERROR(VLOOKUP($F21,#REF!,3,0),"")</f>
        <v/>
      </c>
      <c r="AZ21" s="117">
        <v>0.16669999999999999</v>
      </c>
      <c r="BA21" s="94" t="str">
        <f>IFERROR(VLOOKUP($F21,#REF!,2,0)/100,"0")</f>
        <v>0</v>
      </c>
      <c r="BB21" s="95">
        <f t="shared" si="0"/>
        <v>0</v>
      </c>
      <c r="BC21" s="95">
        <f t="shared" si="1"/>
        <v>0</v>
      </c>
      <c r="BD21" s="15"/>
      <c r="BE21" s="158"/>
    </row>
    <row r="22" spans="1:57" s="5" customFormat="1" ht="79.5" customHeight="1" x14ac:dyDescent="0.2">
      <c r="A22" s="4"/>
      <c r="B22" s="177" t="s">
        <v>279</v>
      </c>
      <c r="C22" s="226" t="s">
        <v>236</v>
      </c>
      <c r="D22" s="227" t="s">
        <v>183</v>
      </c>
      <c r="E22" s="227" t="s">
        <v>280</v>
      </c>
      <c r="F22" s="179" t="s">
        <v>184</v>
      </c>
      <c r="G22" s="161">
        <v>0.1</v>
      </c>
      <c r="H22" s="144">
        <v>43862</v>
      </c>
      <c r="I22" s="144">
        <v>44196</v>
      </c>
      <c r="J22" s="139" t="s">
        <v>49</v>
      </c>
      <c r="K22" s="107" t="s">
        <v>34</v>
      </c>
      <c r="L22" s="107" t="s">
        <v>50</v>
      </c>
      <c r="M22" s="139" t="s">
        <v>36</v>
      </c>
      <c r="N22" s="162" t="s">
        <v>51</v>
      </c>
      <c r="O22" s="139" t="s">
        <v>38</v>
      </c>
      <c r="P22" s="139" t="s">
        <v>39</v>
      </c>
      <c r="Q22" s="139" t="s">
        <v>159</v>
      </c>
      <c r="R22" s="101" t="str">
        <f>IFERROR(VLOOKUP($F22,#REF!,3,0),"")</f>
        <v/>
      </c>
      <c r="S22" s="163"/>
      <c r="T22" s="94" t="str">
        <f>IFERROR(VLOOKUP($F22,#REF!,2,0)/100,"0")</f>
        <v>0</v>
      </c>
      <c r="U22" s="101" t="str">
        <f>IFERROR(VLOOKUP($F22,#REF!,3,0),"")</f>
        <v/>
      </c>
      <c r="V22" s="111">
        <v>0.3</v>
      </c>
      <c r="W22" s="110" t="str">
        <f>IFERROR(VLOOKUP($F22,#REF!,2,0)/100,"0")</f>
        <v>0</v>
      </c>
      <c r="X22" s="101" t="str">
        <f>IFERROR(VLOOKUP($F22,#REF!,3,0),"")</f>
        <v/>
      </c>
      <c r="Y22" s="111"/>
      <c r="Z22" s="110" t="str">
        <f>IFERROR(VLOOKUP($F22,#REF!,2,0)/100,"0")</f>
        <v>0</v>
      </c>
      <c r="AA22" s="101" t="str">
        <f>IFERROR(VLOOKUP($F22,#REF!,3,0),"")</f>
        <v/>
      </c>
      <c r="AB22" s="163"/>
      <c r="AC22" s="94" t="str">
        <f>IFERROR(VLOOKUP($F22,#REF!,2,0)/100,"0")</f>
        <v>0</v>
      </c>
      <c r="AD22" s="101" t="str">
        <f>IFERROR(VLOOKUP($F22,#REF!,3,0),"")</f>
        <v/>
      </c>
      <c r="AE22" s="111">
        <v>0.3</v>
      </c>
      <c r="AF22" s="94" t="str">
        <f>IFERROR(VLOOKUP($F22,#REF!,2,0)/100,"0")</f>
        <v>0</v>
      </c>
      <c r="AG22" s="101" t="str">
        <f>IFERROR(VLOOKUP($F22,#REF!,3,0),"")</f>
        <v/>
      </c>
      <c r="AH22" s="111">
        <v>0</v>
      </c>
      <c r="AI22" s="94" t="str">
        <f>IFERROR(VLOOKUP($F22,#REF!,2,0)/100,"0")</f>
        <v>0</v>
      </c>
      <c r="AJ22" s="101" t="str">
        <f>IFERROR(VLOOKUP($F22,#REF!,3,0),"")</f>
        <v/>
      </c>
      <c r="AK22" s="111"/>
      <c r="AL22" s="94" t="str">
        <f>IFERROR(VLOOKUP($F22,#REF!,2,0)/100,"0")</f>
        <v>0</v>
      </c>
      <c r="AM22" s="101" t="str">
        <f>IFERROR(VLOOKUP($F22,#REF!,3,0),"")</f>
        <v/>
      </c>
      <c r="AN22" s="111"/>
      <c r="AO22" s="94" t="str">
        <f>IFERROR(VLOOKUP($F22,#REF!,2,0)/100,"0")</f>
        <v>0</v>
      </c>
      <c r="AP22" s="101" t="str">
        <f>IFERROR(VLOOKUP($F22,#REF!,3,0),"")</f>
        <v/>
      </c>
      <c r="AQ22" s="111">
        <v>0.3</v>
      </c>
      <c r="AR22" s="94" t="str">
        <f>IFERROR(VLOOKUP($F22,#REF!,2,0)/100,"0")</f>
        <v>0</v>
      </c>
      <c r="AS22" s="101" t="str">
        <f>IFERROR(VLOOKUP($F22,#REF!,3,0),"")</f>
        <v/>
      </c>
      <c r="AT22" s="111"/>
      <c r="AU22" s="94" t="str">
        <f>IFERROR(VLOOKUP($F22,#REF!,2,0)/100,"0")</f>
        <v>0</v>
      </c>
      <c r="AV22" s="101" t="str">
        <f>IFERROR(VLOOKUP($F22,#REF!,3,0),"")</f>
        <v/>
      </c>
      <c r="AW22" s="111"/>
      <c r="AX22" s="94" t="str">
        <f>IFERROR(VLOOKUP($F22,#REF!,2,0)/100,"0")</f>
        <v>0</v>
      </c>
      <c r="AY22" s="101" t="str">
        <f>IFERROR(VLOOKUP($F22,#REF!,3,0),"")</f>
        <v/>
      </c>
      <c r="AZ22" s="111">
        <v>0.1</v>
      </c>
      <c r="BA22" s="94" t="str">
        <f>IFERROR(VLOOKUP($F22,#REF!,2,0)/100,"0")</f>
        <v>0</v>
      </c>
      <c r="BB22" s="95">
        <f t="shared" si="0"/>
        <v>0</v>
      </c>
      <c r="BC22" s="95">
        <f t="shared" si="1"/>
        <v>0</v>
      </c>
      <c r="BD22" s="15"/>
      <c r="BE22" s="158"/>
    </row>
    <row r="23" spans="1:57" s="5" customFormat="1" ht="79.5" customHeight="1" x14ac:dyDescent="0.2">
      <c r="A23" s="4"/>
      <c r="B23" s="177" t="s">
        <v>279</v>
      </c>
      <c r="C23" s="226"/>
      <c r="D23" s="227"/>
      <c r="E23" s="227"/>
      <c r="F23" s="179" t="s">
        <v>185</v>
      </c>
      <c r="G23" s="161">
        <v>0.2</v>
      </c>
      <c r="H23" s="144">
        <v>43831</v>
      </c>
      <c r="I23" s="144">
        <v>44196</v>
      </c>
      <c r="J23" s="139" t="s">
        <v>89</v>
      </c>
      <c r="K23" s="107" t="s">
        <v>34</v>
      </c>
      <c r="L23" s="107" t="s">
        <v>50</v>
      </c>
      <c r="M23" s="139" t="s">
        <v>36</v>
      </c>
      <c r="N23" s="162" t="s">
        <v>51</v>
      </c>
      <c r="O23" s="139" t="s">
        <v>38</v>
      </c>
      <c r="P23" s="139" t="s">
        <v>39</v>
      </c>
      <c r="Q23" s="139" t="s">
        <v>159</v>
      </c>
      <c r="R23" s="101" t="str">
        <f>IFERROR(VLOOKUP($F23,#REF!,3,0),"")</f>
        <v/>
      </c>
      <c r="S23" s="109"/>
      <c r="T23" s="94" t="str">
        <f>IFERROR(VLOOKUP($F23,#REF!,2,0)/100,"0")</f>
        <v>0</v>
      </c>
      <c r="U23" s="101" t="str">
        <f>IFERROR(VLOOKUP($F23,#REF!,3,0),"")</f>
        <v/>
      </c>
      <c r="V23" s="111">
        <v>0.05</v>
      </c>
      <c r="W23" s="110" t="str">
        <f>IFERROR(VLOOKUP($F23,#REF!,2,0)/100,"0")</f>
        <v>0</v>
      </c>
      <c r="X23" s="101" t="str">
        <f>IFERROR(VLOOKUP($F23,#REF!,3,0),"")</f>
        <v/>
      </c>
      <c r="Y23" s="111">
        <v>0.05</v>
      </c>
      <c r="Z23" s="110" t="str">
        <f>IFERROR(VLOOKUP($F23,#REF!,2,0)/100,"0")</f>
        <v>0</v>
      </c>
      <c r="AA23" s="101" t="str">
        <f>IFERROR(VLOOKUP($F23,#REF!,3,0),"")</f>
        <v/>
      </c>
      <c r="AB23" s="109">
        <v>0.1</v>
      </c>
      <c r="AC23" s="94" t="str">
        <f>IFERROR(VLOOKUP($F23,#REF!,2,0)/100,"0")</f>
        <v>0</v>
      </c>
      <c r="AD23" s="101" t="str">
        <f>IFERROR(VLOOKUP($F23,#REF!,3,0),"")</f>
        <v/>
      </c>
      <c r="AE23" s="109">
        <v>0.1</v>
      </c>
      <c r="AF23" s="94" t="str">
        <f>IFERROR(VLOOKUP($F23,#REF!,2,0)/100,"0")</f>
        <v>0</v>
      </c>
      <c r="AG23" s="101" t="str">
        <f>IFERROR(VLOOKUP($F23,#REF!,3,0),"")</f>
        <v/>
      </c>
      <c r="AH23" s="111">
        <v>0.1</v>
      </c>
      <c r="AI23" s="94" t="str">
        <f>IFERROR(VLOOKUP($F23,#REF!,2,0)/100,"0")</f>
        <v>0</v>
      </c>
      <c r="AJ23" s="101" t="str">
        <f>IFERROR(VLOOKUP($F23,#REF!,3,0),"")</f>
        <v/>
      </c>
      <c r="AK23" s="111">
        <v>0.1</v>
      </c>
      <c r="AL23" s="94" t="str">
        <f>IFERROR(VLOOKUP($F23,#REF!,2,0)/100,"0")</f>
        <v>0</v>
      </c>
      <c r="AM23" s="101" t="str">
        <f>IFERROR(VLOOKUP($F23,#REF!,3,0),"")</f>
        <v/>
      </c>
      <c r="AN23" s="111">
        <v>0.1</v>
      </c>
      <c r="AO23" s="94" t="str">
        <f>IFERROR(VLOOKUP($F23,#REF!,2,0)/100,"0")</f>
        <v>0</v>
      </c>
      <c r="AP23" s="101" t="str">
        <f>IFERROR(VLOOKUP($F23,#REF!,3,0),"")</f>
        <v/>
      </c>
      <c r="AQ23" s="111">
        <v>0.1</v>
      </c>
      <c r="AR23" s="94" t="str">
        <f>IFERROR(VLOOKUP($F23,#REF!,2,0)/100,"0")</f>
        <v>0</v>
      </c>
      <c r="AS23" s="101" t="str">
        <f>IFERROR(VLOOKUP($F23,#REF!,3,0),"")</f>
        <v/>
      </c>
      <c r="AT23" s="111">
        <v>0.1</v>
      </c>
      <c r="AU23" s="94" t="str">
        <f>IFERROR(VLOOKUP($F23,#REF!,2,0)/100,"0")</f>
        <v>0</v>
      </c>
      <c r="AV23" s="101" t="str">
        <f>IFERROR(VLOOKUP($F23,#REF!,3,0),"")</f>
        <v/>
      </c>
      <c r="AW23" s="111">
        <v>0.1</v>
      </c>
      <c r="AX23" s="94" t="str">
        <f>IFERROR(VLOOKUP($F23,#REF!,2,0)/100,"0")</f>
        <v>0</v>
      </c>
      <c r="AY23" s="101" t="str">
        <f>IFERROR(VLOOKUP($F23,#REF!,3,0),"")</f>
        <v/>
      </c>
      <c r="AZ23" s="111">
        <v>0.1</v>
      </c>
      <c r="BA23" s="94" t="str">
        <f>IFERROR(VLOOKUP($F23,#REF!,2,0)/100,"0")</f>
        <v>0</v>
      </c>
      <c r="BB23" s="95">
        <f t="shared" si="0"/>
        <v>0</v>
      </c>
      <c r="BC23" s="95">
        <f t="shared" si="1"/>
        <v>0</v>
      </c>
      <c r="BD23" s="15"/>
      <c r="BE23" s="158"/>
    </row>
    <row r="24" spans="1:57" s="5" customFormat="1" ht="79.5" customHeight="1" x14ac:dyDescent="0.2">
      <c r="A24" s="4"/>
      <c r="B24" s="177" t="s">
        <v>279</v>
      </c>
      <c r="C24" s="226"/>
      <c r="D24" s="227"/>
      <c r="E24" s="227"/>
      <c r="F24" s="179" t="s">
        <v>380</v>
      </c>
      <c r="G24" s="161">
        <v>0.2</v>
      </c>
      <c r="H24" s="144">
        <v>43862</v>
      </c>
      <c r="I24" s="144">
        <v>44196</v>
      </c>
      <c r="J24" s="139" t="s">
        <v>281</v>
      </c>
      <c r="K24" s="107" t="s">
        <v>34</v>
      </c>
      <c r="L24" s="107" t="s">
        <v>50</v>
      </c>
      <c r="M24" s="139" t="s">
        <v>36</v>
      </c>
      <c r="N24" s="162" t="s">
        <v>51</v>
      </c>
      <c r="O24" s="139" t="s">
        <v>38</v>
      </c>
      <c r="P24" s="139" t="s">
        <v>39</v>
      </c>
      <c r="Q24" s="139" t="s">
        <v>159</v>
      </c>
      <c r="R24" s="101" t="str">
        <f>IFERROR(VLOOKUP($F24,#REF!,3,0),"")</f>
        <v/>
      </c>
      <c r="S24" s="109"/>
      <c r="T24" s="94" t="str">
        <f>IFERROR(VLOOKUP($F24,#REF!,2,0)/100,"0")</f>
        <v>0</v>
      </c>
      <c r="U24" s="101" t="str">
        <f>IFERROR(VLOOKUP($F24,#REF!,3,0),"")</f>
        <v/>
      </c>
      <c r="V24" s="111">
        <v>0.05</v>
      </c>
      <c r="W24" s="110" t="str">
        <f>IFERROR(VLOOKUP($F24,#REF!,2,0)/100,"0")</f>
        <v>0</v>
      </c>
      <c r="X24" s="101" t="str">
        <f>IFERROR(VLOOKUP($F24,#REF!,3,0),"")</f>
        <v/>
      </c>
      <c r="Y24" s="111">
        <v>0.05</v>
      </c>
      <c r="Z24" s="110" t="str">
        <f>IFERROR(VLOOKUP($F24,#REF!,2,0)/100,"0")</f>
        <v>0</v>
      </c>
      <c r="AA24" s="101" t="str">
        <f>IFERROR(VLOOKUP($F24,#REF!,3,0),"")</f>
        <v/>
      </c>
      <c r="AB24" s="109">
        <v>0.1</v>
      </c>
      <c r="AC24" s="94" t="str">
        <f>IFERROR(VLOOKUP($F24,#REF!,2,0)/100,"0")</f>
        <v>0</v>
      </c>
      <c r="AD24" s="101" t="str">
        <f>IFERROR(VLOOKUP($F24,#REF!,3,0),"")</f>
        <v/>
      </c>
      <c r="AE24" s="109">
        <v>0.1</v>
      </c>
      <c r="AF24" s="94" t="str">
        <f>IFERROR(VLOOKUP($F24,#REF!,2,0)/100,"0")</f>
        <v>0</v>
      </c>
      <c r="AG24" s="101" t="str">
        <f>IFERROR(VLOOKUP($F24,#REF!,3,0),"")</f>
        <v/>
      </c>
      <c r="AH24" s="111">
        <v>0.1</v>
      </c>
      <c r="AI24" s="94" t="str">
        <f>IFERROR(VLOOKUP($F24,#REF!,2,0)/100,"0")</f>
        <v>0</v>
      </c>
      <c r="AJ24" s="101" t="str">
        <f>IFERROR(VLOOKUP($F24,#REF!,3,0),"")</f>
        <v/>
      </c>
      <c r="AK24" s="111">
        <v>0.1</v>
      </c>
      <c r="AL24" s="94" t="str">
        <f>IFERROR(VLOOKUP($F24,#REF!,2,0)/100,"0")</f>
        <v>0</v>
      </c>
      <c r="AM24" s="101" t="str">
        <f>IFERROR(VLOOKUP($F24,#REF!,3,0),"")</f>
        <v/>
      </c>
      <c r="AN24" s="111">
        <v>0.1</v>
      </c>
      <c r="AO24" s="94" t="str">
        <f>IFERROR(VLOOKUP($F24,#REF!,2,0)/100,"0")</f>
        <v>0</v>
      </c>
      <c r="AP24" s="101" t="str">
        <f>IFERROR(VLOOKUP($F24,#REF!,3,0),"")</f>
        <v/>
      </c>
      <c r="AQ24" s="111">
        <v>0.1</v>
      </c>
      <c r="AR24" s="94" t="str">
        <f>IFERROR(VLOOKUP($F24,#REF!,2,0)/100,"0")</f>
        <v>0</v>
      </c>
      <c r="AS24" s="101" t="str">
        <f>IFERROR(VLOOKUP($F24,#REF!,3,0),"")</f>
        <v/>
      </c>
      <c r="AT24" s="111">
        <v>0.1</v>
      </c>
      <c r="AU24" s="94" t="str">
        <f>IFERROR(VLOOKUP($F24,#REF!,2,0)/100,"0")</f>
        <v>0</v>
      </c>
      <c r="AV24" s="101" t="str">
        <f>IFERROR(VLOOKUP($F24,#REF!,3,0),"")</f>
        <v/>
      </c>
      <c r="AW24" s="111">
        <v>0.1</v>
      </c>
      <c r="AX24" s="94" t="str">
        <f>IFERROR(VLOOKUP($F24,#REF!,2,0)/100,"0")</f>
        <v>0</v>
      </c>
      <c r="AY24" s="101" t="str">
        <f>IFERROR(VLOOKUP($F24,#REF!,3,0),"")</f>
        <v/>
      </c>
      <c r="AZ24" s="111">
        <v>0.1</v>
      </c>
      <c r="BA24" s="94" t="str">
        <f>IFERROR(VLOOKUP($F24,#REF!,2,0)/100,"0")</f>
        <v>0</v>
      </c>
      <c r="BB24" s="95">
        <f t="shared" si="0"/>
        <v>0</v>
      </c>
      <c r="BC24" s="95">
        <f t="shared" si="1"/>
        <v>0</v>
      </c>
      <c r="BD24" s="15"/>
      <c r="BE24" s="158"/>
    </row>
    <row r="25" spans="1:57" s="5" customFormat="1" ht="79.5" customHeight="1" x14ac:dyDescent="0.2">
      <c r="A25" s="4"/>
      <c r="B25" s="177" t="s">
        <v>279</v>
      </c>
      <c r="C25" s="226"/>
      <c r="D25" s="227"/>
      <c r="E25" s="227"/>
      <c r="F25" s="179" t="s">
        <v>282</v>
      </c>
      <c r="G25" s="161">
        <v>0.3</v>
      </c>
      <c r="H25" s="144">
        <v>43952</v>
      </c>
      <c r="I25" s="144">
        <v>44196</v>
      </c>
      <c r="J25" s="139" t="s">
        <v>186</v>
      </c>
      <c r="K25" s="107" t="s">
        <v>34</v>
      </c>
      <c r="L25" s="107" t="s">
        <v>50</v>
      </c>
      <c r="M25" s="139" t="s">
        <v>36</v>
      </c>
      <c r="N25" s="162" t="s">
        <v>51</v>
      </c>
      <c r="O25" s="139" t="s">
        <v>38</v>
      </c>
      <c r="P25" s="139" t="s">
        <v>39</v>
      </c>
      <c r="Q25" s="139" t="s">
        <v>159</v>
      </c>
      <c r="R25" s="101" t="str">
        <f>IFERROR(VLOOKUP($F25,#REF!,3,0),"")</f>
        <v/>
      </c>
      <c r="S25" s="109"/>
      <c r="T25" s="94" t="str">
        <f>IFERROR(VLOOKUP($F25,#REF!,2,0)/100,"0")</f>
        <v>0</v>
      </c>
      <c r="U25" s="101" t="str">
        <f>IFERROR(VLOOKUP($F25,#REF!,3,0),"")</f>
        <v/>
      </c>
      <c r="V25" s="111"/>
      <c r="W25" s="110" t="str">
        <f>IFERROR(VLOOKUP($F25,#REF!,2,0)/100,"0")</f>
        <v>0</v>
      </c>
      <c r="X25" s="101" t="str">
        <f>IFERROR(VLOOKUP($F25,#REF!,3,0),"")</f>
        <v/>
      </c>
      <c r="Y25" s="111"/>
      <c r="Z25" s="110" t="str">
        <f>IFERROR(VLOOKUP($F25,#REF!,2,0)/100,"0")</f>
        <v>0</v>
      </c>
      <c r="AA25" s="101" t="str">
        <f>IFERROR(VLOOKUP($F25,#REF!,3,0),"")</f>
        <v/>
      </c>
      <c r="AB25" s="109"/>
      <c r="AC25" s="94" t="str">
        <f>IFERROR(VLOOKUP($F25,#REF!,2,0)/100,"0")</f>
        <v>0</v>
      </c>
      <c r="AD25" s="101" t="str">
        <f>IFERROR(VLOOKUP($F25,#REF!,3,0),"")</f>
        <v/>
      </c>
      <c r="AE25" s="109">
        <v>0.1</v>
      </c>
      <c r="AF25" s="94" t="str">
        <f>IFERROR(VLOOKUP($F25,#REF!,2,0)/100,"0")</f>
        <v>0</v>
      </c>
      <c r="AG25" s="101" t="str">
        <f>IFERROR(VLOOKUP($F25,#REF!,3,0),"")</f>
        <v/>
      </c>
      <c r="AH25" s="111">
        <v>0.1</v>
      </c>
      <c r="AI25" s="94" t="str">
        <f>IFERROR(VLOOKUP($F25,#REF!,2,0)/100,"0")</f>
        <v>0</v>
      </c>
      <c r="AJ25" s="101" t="str">
        <f>IFERROR(VLOOKUP($F25,#REF!,3,0),"")</f>
        <v/>
      </c>
      <c r="AK25" s="111">
        <v>0.1</v>
      </c>
      <c r="AL25" s="94" t="str">
        <f>IFERROR(VLOOKUP($F25,#REF!,2,0)/100,"0")</f>
        <v>0</v>
      </c>
      <c r="AM25" s="101" t="str">
        <f>IFERROR(VLOOKUP($F25,#REF!,3,0),"")</f>
        <v/>
      </c>
      <c r="AN25" s="111"/>
      <c r="AO25" s="94" t="str">
        <f>IFERROR(VLOOKUP($F25,#REF!,2,0)/100,"0")</f>
        <v>0</v>
      </c>
      <c r="AP25" s="101" t="str">
        <f>IFERROR(VLOOKUP($F25,#REF!,3,0),"")</f>
        <v/>
      </c>
      <c r="AQ25" s="111">
        <v>0.4</v>
      </c>
      <c r="AR25" s="94" t="str">
        <f>IFERROR(VLOOKUP($F25,#REF!,2,0)/100,"0")</f>
        <v>0</v>
      </c>
      <c r="AS25" s="101" t="str">
        <f>IFERROR(VLOOKUP($F25,#REF!,3,0),"")</f>
        <v/>
      </c>
      <c r="AT25" s="111"/>
      <c r="AU25" s="94" t="str">
        <f>IFERROR(VLOOKUP($F25,#REF!,2,0)/100,"0")</f>
        <v>0</v>
      </c>
      <c r="AV25" s="101" t="str">
        <f>IFERROR(VLOOKUP($F25,#REF!,3,0),"")</f>
        <v/>
      </c>
      <c r="AW25" s="111"/>
      <c r="AX25" s="94" t="str">
        <f>IFERROR(VLOOKUP($F25,#REF!,2,0)/100,"0")</f>
        <v>0</v>
      </c>
      <c r="AY25" s="101" t="str">
        <f>IFERROR(VLOOKUP($F25,#REF!,3,0),"")</f>
        <v/>
      </c>
      <c r="AZ25" s="111">
        <v>0.3</v>
      </c>
      <c r="BA25" s="94" t="str">
        <f>IFERROR(VLOOKUP($F25,#REF!,2,0)/100,"0")</f>
        <v>0</v>
      </c>
      <c r="BB25" s="95">
        <f t="shared" si="0"/>
        <v>0</v>
      </c>
      <c r="BC25" s="95">
        <f t="shared" si="1"/>
        <v>0</v>
      </c>
      <c r="BD25" s="15"/>
      <c r="BE25" s="158"/>
    </row>
    <row r="26" spans="1:57" s="5" customFormat="1" ht="79.5" customHeight="1" x14ac:dyDescent="0.2">
      <c r="A26" s="4"/>
      <c r="B26" s="177" t="s">
        <v>279</v>
      </c>
      <c r="C26" s="226"/>
      <c r="D26" s="227"/>
      <c r="E26" s="227"/>
      <c r="F26" s="179" t="s">
        <v>283</v>
      </c>
      <c r="G26" s="161">
        <v>0.2</v>
      </c>
      <c r="H26" s="144">
        <v>43922</v>
      </c>
      <c r="I26" s="144">
        <v>44196</v>
      </c>
      <c r="J26" s="139" t="s">
        <v>187</v>
      </c>
      <c r="K26" s="107" t="s">
        <v>34</v>
      </c>
      <c r="L26" s="107" t="s">
        <v>50</v>
      </c>
      <c r="M26" s="139" t="s">
        <v>36</v>
      </c>
      <c r="N26" s="162" t="s">
        <v>51</v>
      </c>
      <c r="O26" s="139" t="s">
        <v>38</v>
      </c>
      <c r="P26" s="139" t="s">
        <v>39</v>
      </c>
      <c r="Q26" s="164" t="s">
        <v>159</v>
      </c>
      <c r="R26" s="101" t="str">
        <f>IFERROR(VLOOKUP($F26,#REF!,3,0),"")</f>
        <v/>
      </c>
      <c r="S26" s="109"/>
      <c r="T26" s="94" t="str">
        <f>IFERROR(VLOOKUP($F26,#REF!,2,0)/100,"0")</f>
        <v>0</v>
      </c>
      <c r="U26" s="101" t="str">
        <f>IFERROR(VLOOKUP($F26,#REF!,3,0),"")</f>
        <v/>
      </c>
      <c r="V26" s="111"/>
      <c r="W26" s="110" t="str">
        <f>IFERROR(VLOOKUP($F26,#REF!,2,0)/100,"0")</f>
        <v>0</v>
      </c>
      <c r="X26" s="101" t="str">
        <f>IFERROR(VLOOKUP($F26,#REF!,3,0),"")</f>
        <v/>
      </c>
      <c r="Y26" s="111"/>
      <c r="Z26" s="110" t="str">
        <f>IFERROR(VLOOKUP($F26,#REF!,2,0)/100,"0")</f>
        <v>0</v>
      </c>
      <c r="AA26" s="101" t="str">
        <f>IFERROR(VLOOKUP($F26,#REF!,3,0),"")</f>
        <v/>
      </c>
      <c r="AB26" s="109">
        <v>0.1</v>
      </c>
      <c r="AC26" s="94" t="str">
        <f>IFERROR(VLOOKUP($F26,#REF!,2,0)/100,"0")</f>
        <v>0</v>
      </c>
      <c r="AD26" s="101" t="str">
        <f>IFERROR(VLOOKUP($F26,#REF!,3,0),"")</f>
        <v/>
      </c>
      <c r="AE26" s="109">
        <v>0.1</v>
      </c>
      <c r="AF26" s="94" t="str">
        <f>IFERROR(VLOOKUP($F26,#REF!,2,0)/100,"0")</f>
        <v>0</v>
      </c>
      <c r="AG26" s="101" t="str">
        <f>IFERROR(VLOOKUP($F26,#REF!,3,0),"")</f>
        <v/>
      </c>
      <c r="AH26" s="111">
        <v>0.1</v>
      </c>
      <c r="AI26" s="94" t="str">
        <f>IFERROR(VLOOKUP($F26,#REF!,2,0)/100,"0")</f>
        <v>0</v>
      </c>
      <c r="AJ26" s="101" t="str">
        <f>IFERROR(VLOOKUP($F26,#REF!,3,0),"")</f>
        <v/>
      </c>
      <c r="AK26" s="111">
        <v>0.1</v>
      </c>
      <c r="AL26" s="94" t="str">
        <f>IFERROR(VLOOKUP($F26,#REF!,2,0)/100,"0")</f>
        <v>0</v>
      </c>
      <c r="AM26" s="101" t="str">
        <f>IFERROR(VLOOKUP($F26,#REF!,3,0),"")</f>
        <v/>
      </c>
      <c r="AN26" s="111"/>
      <c r="AO26" s="94" t="str">
        <f>IFERROR(VLOOKUP($F26,#REF!,2,0)/100,"0")</f>
        <v>0</v>
      </c>
      <c r="AP26" s="101" t="str">
        <f>IFERROR(VLOOKUP($F26,#REF!,3,0),"")</f>
        <v/>
      </c>
      <c r="AQ26" s="111"/>
      <c r="AR26" s="94" t="str">
        <f>IFERROR(VLOOKUP($F26,#REF!,2,0)/100,"0")</f>
        <v>0</v>
      </c>
      <c r="AS26" s="101" t="str">
        <f>IFERROR(VLOOKUP($F26,#REF!,3,0),"")</f>
        <v/>
      </c>
      <c r="AT26" s="111">
        <v>0.3</v>
      </c>
      <c r="AU26" s="94" t="str">
        <f>IFERROR(VLOOKUP($F26,#REF!,2,0)/100,"0")</f>
        <v>0</v>
      </c>
      <c r="AV26" s="101" t="str">
        <f>IFERROR(VLOOKUP($F26,#REF!,3,0),"")</f>
        <v/>
      </c>
      <c r="AW26" s="111"/>
      <c r="AX26" s="94" t="str">
        <f>IFERROR(VLOOKUP($F26,#REF!,2,0)/100,"0")</f>
        <v>0</v>
      </c>
      <c r="AY26" s="101" t="str">
        <f>IFERROR(VLOOKUP($F26,#REF!,3,0),"")</f>
        <v/>
      </c>
      <c r="AZ26" s="111">
        <v>0.3</v>
      </c>
      <c r="BA26" s="94" t="str">
        <f>IFERROR(VLOOKUP($F26,#REF!,2,0)/100,"0")</f>
        <v>0</v>
      </c>
      <c r="BB26" s="95">
        <f t="shared" si="0"/>
        <v>0</v>
      </c>
      <c r="BC26" s="95">
        <f t="shared" si="1"/>
        <v>0</v>
      </c>
      <c r="BD26" s="15"/>
      <c r="BE26" s="158"/>
    </row>
    <row r="27" spans="1:57" s="5" customFormat="1" ht="79.5" customHeight="1" x14ac:dyDescent="0.2">
      <c r="B27" s="177" t="s">
        <v>279</v>
      </c>
      <c r="C27" s="226"/>
      <c r="D27" s="179" t="s">
        <v>53</v>
      </c>
      <c r="E27" s="179" t="s">
        <v>312</v>
      </c>
      <c r="F27" s="179" t="s">
        <v>369</v>
      </c>
      <c r="G27" s="161">
        <v>1</v>
      </c>
      <c r="H27" s="144">
        <v>43863</v>
      </c>
      <c r="I27" s="144">
        <v>44196</v>
      </c>
      <c r="J27" s="139" t="s">
        <v>188</v>
      </c>
      <c r="K27" s="107" t="s">
        <v>34</v>
      </c>
      <c r="L27" s="107" t="s">
        <v>50</v>
      </c>
      <c r="M27" s="139" t="s">
        <v>36</v>
      </c>
      <c r="N27" s="162" t="s">
        <v>51</v>
      </c>
      <c r="O27" s="139" t="s">
        <v>38</v>
      </c>
      <c r="P27" s="139" t="s">
        <v>39</v>
      </c>
      <c r="Q27" s="164" t="s">
        <v>159</v>
      </c>
      <c r="R27" s="101" t="str">
        <f>IFERROR(VLOOKUP($F27,#REF!,3,0),"")</f>
        <v/>
      </c>
      <c r="S27" s="109"/>
      <c r="T27" s="94" t="str">
        <f>IFERROR(VLOOKUP($F27,#REF!,2,0)/100,"0")</f>
        <v>0</v>
      </c>
      <c r="U27" s="101" t="str">
        <f>IFERROR(VLOOKUP($F27,#REF!,3,0),"")</f>
        <v/>
      </c>
      <c r="V27" s="111">
        <v>0.05</v>
      </c>
      <c r="W27" s="110" t="str">
        <f>IFERROR(VLOOKUP($F27,#REF!,2,0)/100,"0")</f>
        <v>0</v>
      </c>
      <c r="X27" s="101" t="str">
        <f>IFERROR(VLOOKUP($F27,#REF!,3,0),"")</f>
        <v/>
      </c>
      <c r="Y27" s="111">
        <v>0.05</v>
      </c>
      <c r="Z27" s="110" t="str">
        <f>IFERROR(VLOOKUP($F27,#REF!,2,0)/100,"0")</f>
        <v>0</v>
      </c>
      <c r="AA27" s="101" t="str">
        <f>IFERROR(VLOOKUP($F27,#REF!,3,0),"")</f>
        <v/>
      </c>
      <c r="AB27" s="109">
        <v>0.1</v>
      </c>
      <c r="AC27" s="94" t="str">
        <f>IFERROR(VLOOKUP($F27,#REF!,2,0)/100,"0")</f>
        <v>0</v>
      </c>
      <c r="AD27" s="101" t="str">
        <f>IFERROR(VLOOKUP($F27,#REF!,3,0),"")</f>
        <v/>
      </c>
      <c r="AE27" s="109">
        <v>0.1</v>
      </c>
      <c r="AF27" s="94" t="str">
        <f>IFERROR(VLOOKUP($F27,#REF!,2,0)/100,"0")</f>
        <v>0</v>
      </c>
      <c r="AG27" s="101" t="str">
        <f>IFERROR(VLOOKUP($F27,#REF!,3,0),"")</f>
        <v/>
      </c>
      <c r="AH27" s="111">
        <v>0.1</v>
      </c>
      <c r="AI27" s="94" t="str">
        <f>IFERROR(VLOOKUP($F27,#REF!,2,0)/100,"0")</f>
        <v>0</v>
      </c>
      <c r="AJ27" s="101" t="str">
        <f>IFERROR(VLOOKUP($F27,#REF!,3,0),"")</f>
        <v/>
      </c>
      <c r="AK27" s="111">
        <v>0.1</v>
      </c>
      <c r="AL27" s="94" t="str">
        <f>IFERROR(VLOOKUP($F27,#REF!,2,0)/100,"0")</f>
        <v>0</v>
      </c>
      <c r="AM27" s="101" t="str">
        <f>IFERROR(VLOOKUP($F27,#REF!,3,0),"")</f>
        <v/>
      </c>
      <c r="AN27" s="111">
        <v>0.1</v>
      </c>
      <c r="AO27" s="94" t="str">
        <f>IFERROR(VLOOKUP($F27,#REF!,2,0)/100,"0")</f>
        <v>0</v>
      </c>
      <c r="AP27" s="101" t="str">
        <f>IFERROR(VLOOKUP($F27,#REF!,3,0),"")</f>
        <v/>
      </c>
      <c r="AQ27" s="111">
        <v>0.1</v>
      </c>
      <c r="AR27" s="94" t="str">
        <f>IFERROR(VLOOKUP($F27,#REF!,2,0)/100,"0")</f>
        <v>0</v>
      </c>
      <c r="AS27" s="101" t="str">
        <f>IFERROR(VLOOKUP($F27,#REF!,3,0),"")</f>
        <v/>
      </c>
      <c r="AT27" s="111">
        <v>0.1</v>
      </c>
      <c r="AU27" s="94" t="str">
        <f>IFERROR(VLOOKUP($F27,#REF!,2,0)/100,"0")</f>
        <v>0</v>
      </c>
      <c r="AV27" s="101" t="str">
        <f>IFERROR(VLOOKUP($F27,#REF!,3,0),"")</f>
        <v/>
      </c>
      <c r="AW27" s="111">
        <v>0.1</v>
      </c>
      <c r="AX27" s="94" t="str">
        <f>IFERROR(VLOOKUP($F27,#REF!,2,0)/100,"0")</f>
        <v>0</v>
      </c>
      <c r="AY27" s="101" t="str">
        <f>IFERROR(VLOOKUP($F27,#REF!,3,0),"")</f>
        <v/>
      </c>
      <c r="AZ27" s="111">
        <v>0.1</v>
      </c>
      <c r="BA27" s="94" t="str">
        <f>IFERROR(VLOOKUP($F27,#REF!,2,0)/100,"0")</f>
        <v>0</v>
      </c>
      <c r="BB27" s="95">
        <f t="shared" si="0"/>
        <v>0</v>
      </c>
      <c r="BC27" s="95">
        <f t="shared" si="1"/>
        <v>0</v>
      </c>
      <c r="BE27" s="158"/>
    </row>
    <row r="28" spans="1:57" s="5" customFormat="1" ht="79.5" customHeight="1" x14ac:dyDescent="0.2">
      <c r="B28" s="177" t="s">
        <v>279</v>
      </c>
      <c r="C28" s="180" t="s">
        <v>52</v>
      </c>
      <c r="D28" s="179" t="s">
        <v>189</v>
      </c>
      <c r="E28" s="179" t="s">
        <v>190</v>
      </c>
      <c r="F28" s="179" t="s">
        <v>191</v>
      </c>
      <c r="G28" s="161">
        <v>1</v>
      </c>
      <c r="H28" s="144">
        <v>43862</v>
      </c>
      <c r="I28" s="144">
        <v>44196</v>
      </c>
      <c r="J28" s="139" t="s">
        <v>302</v>
      </c>
      <c r="K28" s="107" t="s">
        <v>34</v>
      </c>
      <c r="L28" s="107" t="s">
        <v>50</v>
      </c>
      <c r="M28" s="139" t="s">
        <v>36</v>
      </c>
      <c r="N28" s="162" t="s">
        <v>235</v>
      </c>
      <c r="O28" s="139" t="s">
        <v>38</v>
      </c>
      <c r="P28" s="139" t="s">
        <v>39</v>
      </c>
      <c r="Q28" s="139" t="s">
        <v>159</v>
      </c>
      <c r="R28" s="101" t="str">
        <f>IFERROR(VLOOKUP($F28,#REF!,3,0),"")</f>
        <v/>
      </c>
      <c r="S28" s="109"/>
      <c r="T28" s="94" t="str">
        <f>IFERROR(VLOOKUP($F28,#REF!,2,0)/100,"0")</f>
        <v>0</v>
      </c>
      <c r="U28" s="101" t="str">
        <f>IFERROR(VLOOKUP($F28,#REF!,3,0),"")</f>
        <v/>
      </c>
      <c r="V28" s="111">
        <v>0.05</v>
      </c>
      <c r="W28" s="110" t="str">
        <f>IFERROR(VLOOKUP($F28,#REF!,2,0)/100,"0")</f>
        <v>0</v>
      </c>
      <c r="X28" s="101" t="str">
        <f>IFERROR(VLOOKUP($F28,#REF!,3,0),"")</f>
        <v/>
      </c>
      <c r="Y28" s="111">
        <v>0.05</v>
      </c>
      <c r="Z28" s="110" t="str">
        <f>IFERROR(VLOOKUP($F28,#REF!,2,0)/100,"0")</f>
        <v>0</v>
      </c>
      <c r="AA28" s="101" t="str">
        <f>IFERROR(VLOOKUP($F28,#REF!,3,0),"")</f>
        <v/>
      </c>
      <c r="AB28" s="109">
        <v>0.1</v>
      </c>
      <c r="AC28" s="94" t="str">
        <f>IFERROR(VLOOKUP($F28,#REF!,2,0)/100,"0")</f>
        <v>0</v>
      </c>
      <c r="AD28" s="101" t="str">
        <f>IFERROR(VLOOKUP($F28,#REF!,3,0),"")</f>
        <v/>
      </c>
      <c r="AE28" s="109">
        <v>0.1</v>
      </c>
      <c r="AF28" s="94" t="str">
        <f>IFERROR(VLOOKUP($F28,#REF!,2,0)/100,"0")</f>
        <v>0</v>
      </c>
      <c r="AG28" s="101" t="str">
        <f>IFERROR(VLOOKUP($F28,#REF!,3,0),"")</f>
        <v/>
      </c>
      <c r="AH28" s="111">
        <v>0.1</v>
      </c>
      <c r="AI28" s="94" t="str">
        <f>IFERROR(VLOOKUP($F28,#REF!,2,0)/100,"0")</f>
        <v>0</v>
      </c>
      <c r="AJ28" s="101" t="str">
        <f>IFERROR(VLOOKUP($F28,#REF!,3,0),"")</f>
        <v/>
      </c>
      <c r="AK28" s="111">
        <v>0.1</v>
      </c>
      <c r="AL28" s="94" t="str">
        <f>IFERROR(VLOOKUP($F28,#REF!,2,0)/100,"0")</f>
        <v>0</v>
      </c>
      <c r="AM28" s="101" t="str">
        <f>IFERROR(VLOOKUP($F28,#REF!,3,0),"")</f>
        <v/>
      </c>
      <c r="AN28" s="111">
        <v>0.1</v>
      </c>
      <c r="AO28" s="94" t="str">
        <f>IFERROR(VLOOKUP($F28,#REF!,2,0)/100,"0")</f>
        <v>0</v>
      </c>
      <c r="AP28" s="101" t="str">
        <f>IFERROR(VLOOKUP($F28,#REF!,3,0),"")</f>
        <v/>
      </c>
      <c r="AQ28" s="111">
        <v>0.1</v>
      </c>
      <c r="AR28" s="94" t="str">
        <f>IFERROR(VLOOKUP($F28,#REF!,2,0)/100,"0")</f>
        <v>0</v>
      </c>
      <c r="AS28" s="101" t="str">
        <f>IFERROR(VLOOKUP($F28,#REF!,3,0),"")</f>
        <v/>
      </c>
      <c r="AT28" s="111">
        <v>0.1</v>
      </c>
      <c r="AU28" s="94" t="str">
        <f>IFERROR(VLOOKUP($F28,#REF!,2,0)/100,"0")</f>
        <v>0</v>
      </c>
      <c r="AV28" s="101" t="str">
        <f>IFERROR(VLOOKUP($F28,#REF!,3,0),"")</f>
        <v/>
      </c>
      <c r="AW28" s="111">
        <v>0.1</v>
      </c>
      <c r="AX28" s="94" t="str">
        <f>IFERROR(VLOOKUP($F28,#REF!,2,0)/100,"0")</f>
        <v>0</v>
      </c>
      <c r="AY28" s="101" t="str">
        <f>IFERROR(VLOOKUP($F28,#REF!,3,0),"")</f>
        <v/>
      </c>
      <c r="AZ28" s="111">
        <v>0.1</v>
      </c>
      <c r="BA28" s="94" t="str">
        <f>IFERROR(VLOOKUP($F28,#REF!,2,0)/100,"0")</f>
        <v>0</v>
      </c>
      <c r="BB28" s="95">
        <f t="shared" si="0"/>
        <v>0</v>
      </c>
      <c r="BC28" s="95">
        <f t="shared" si="1"/>
        <v>0</v>
      </c>
      <c r="BE28" s="158"/>
    </row>
    <row r="29" spans="1:57" s="5" customFormat="1" ht="79.5" customHeight="1" x14ac:dyDescent="0.2">
      <c r="B29" s="177" t="s">
        <v>284</v>
      </c>
      <c r="C29" s="258" t="s">
        <v>192</v>
      </c>
      <c r="D29" s="236" t="s">
        <v>193</v>
      </c>
      <c r="E29" s="236" t="s">
        <v>194</v>
      </c>
      <c r="F29" s="181" t="s">
        <v>55</v>
      </c>
      <c r="G29" s="105">
        <v>0.5</v>
      </c>
      <c r="H29" s="106">
        <v>43831</v>
      </c>
      <c r="I29" s="106">
        <v>44196</v>
      </c>
      <c r="J29" s="104" t="s">
        <v>285</v>
      </c>
      <c r="K29" s="107" t="s">
        <v>34</v>
      </c>
      <c r="L29" s="107" t="s">
        <v>56</v>
      </c>
      <c r="M29" s="104" t="s">
        <v>36</v>
      </c>
      <c r="N29" s="108" t="s">
        <v>45</v>
      </c>
      <c r="O29" s="108" t="s">
        <v>38</v>
      </c>
      <c r="P29" s="108" t="s">
        <v>39</v>
      </c>
      <c r="Q29" s="108" t="s">
        <v>159</v>
      </c>
      <c r="R29" s="101" t="str">
        <f>IFERROR(VLOOKUP($F29,#REF!,3,0),"")</f>
        <v/>
      </c>
      <c r="S29" s="109"/>
      <c r="T29" s="94" t="str">
        <f>IFERROR(VLOOKUP($F29,#REF!,2,0)/100,"0")</f>
        <v>0</v>
      </c>
      <c r="U29" s="101" t="str">
        <f>IFERROR(VLOOKUP($F29,#REF!,3,0),"")</f>
        <v/>
      </c>
      <c r="V29" s="111"/>
      <c r="W29" s="94" t="str">
        <f>IFERROR(VLOOKUP($F29,#REF!,2,0)/100,"0")</f>
        <v>0</v>
      </c>
      <c r="X29" s="92" t="str">
        <f>IFERROR(VLOOKUP($F29,#REF!,3,0),"")</f>
        <v/>
      </c>
      <c r="Y29" s="111">
        <v>0.25</v>
      </c>
      <c r="Z29" s="94" t="str">
        <f>IFERROR(VLOOKUP($F29,#REF!,2,0)/100,"0")</f>
        <v>0</v>
      </c>
      <c r="AA29" s="92" t="str">
        <f>IFERROR(VLOOKUP($F29,#REF!,3,0),"")</f>
        <v/>
      </c>
      <c r="AB29" s="109"/>
      <c r="AC29" s="94" t="str">
        <f>IFERROR(VLOOKUP($F29,#REF!,2,0)/100,"0")</f>
        <v>0</v>
      </c>
      <c r="AD29" s="101" t="str">
        <f>IFERROR(VLOOKUP($F29,#REF!,3,0),"")</f>
        <v/>
      </c>
      <c r="AE29" s="111"/>
      <c r="AF29" s="94" t="str">
        <f>IFERROR(VLOOKUP($F29,#REF!,2,0)/100,"0")</f>
        <v>0</v>
      </c>
      <c r="AG29" s="92" t="str">
        <f>IFERROR(VLOOKUP($F29,#REF!,3,0),"")</f>
        <v/>
      </c>
      <c r="AH29" s="111">
        <v>0.25</v>
      </c>
      <c r="AI29" s="94" t="str">
        <f>IFERROR(VLOOKUP($F29,#REF!,2,0)/100,"0")</f>
        <v>0</v>
      </c>
      <c r="AJ29" s="92" t="str">
        <f>IFERROR(VLOOKUP($F29,#REF!,3,0),"")</f>
        <v/>
      </c>
      <c r="AK29" s="111"/>
      <c r="AL29" s="94" t="str">
        <f>IFERROR(VLOOKUP($F29,#REF!,2,0)/100,"0")</f>
        <v>0</v>
      </c>
      <c r="AM29" s="92" t="str">
        <f>IFERROR(VLOOKUP($F29,#REF!,3,0),"")</f>
        <v/>
      </c>
      <c r="AN29" s="111"/>
      <c r="AO29" s="94" t="str">
        <f>IFERROR(VLOOKUP($F29,#REF!,2,0)/100,"0")</f>
        <v>0</v>
      </c>
      <c r="AP29" s="92" t="str">
        <f>IFERROR(VLOOKUP($F29,#REF!,3,0),"")</f>
        <v/>
      </c>
      <c r="AQ29" s="111">
        <v>0.25</v>
      </c>
      <c r="AR29" s="94" t="str">
        <f>IFERROR(VLOOKUP($F29,#REF!,2,0)/100,"0")</f>
        <v>0</v>
      </c>
      <c r="AS29" s="92" t="str">
        <f>IFERROR(VLOOKUP($F29,#REF!,3,0),"")</f>
        <v/>
      </c>
      <c r="AT29" s="111"/>
      <c r="AU29" s="94" t="str">
        <f>IFERROR(VLOOKUP($F29,#REF!,2,0)/100,"0")</f>
        <v>0</v>
      </c>
      <c r="AV29" s="92" t="str">
        <f>IFERROR(VLOOKUP($F29,#REF!,3,0),"")</f>
        <v/>
      </c>
      <c r="AW29" s="111"/>
      <c r="AX29" s="94" t="str">
        <f>IFERROR(VLOOKUP($F29,#REF!,2,0)/100,"0")</f>
        <v>0</v>
      </c>
      <c r="AY29" s="92" t="str">
        <f>IFERROR(VLOOKUP($F29,#REF!,3,0),"")</f>
        <v/>
      </c>
      <c r="AZ29" s="111">
        <v>0.25</v>
      </c>
      <c r="BA29" s="94" t="str">
        <f>IFERROR(VLOOKUP($F29,#REF!,2,0)/100,"0")</f>
        <v>0</v>
      </c>
      <c r="BB29" s="95">
        <f t="shared" si="0"/>
        <v>0</v>
      </c>
      <c r="BC29" s="95">
        <f t="shared" si="1"/>
        <v>0</v>
      </c>
      <c r="BE29" s="158"/>
    </row>
    <row r="30" spans="1:57" s="5" customFormat="1" ht="79.5" customHeight="1" x14ac:dyDescent="0.2">
      <c r="A30" s="4"/>
      <c r="B30" s="177" t="s">
        <v>284</v>
      </c>
      <c r="C30" s="258"/>
      <c r="D30" s="236"/>
      <c r="E30" s="236"/>
      <c r="F30" s="181" t="s">
        <v>57</v>
      </c>
      <c r="G30" s="105">
        <v>0.5</v>
      </c>
      <c r="H30" s="106">
        <v>43831</v>
      </c>
      <c r="I30" s="106">
        <v>44196</v>
      </c>
      <c r="J30" s="104" t="s">
        <v>195</v>
      </c>
      <c r="K30" s="107" t="s">
        <v>34</v>
      </c>
      <c r="L30" s="107" t="s">
        <v>56</v>
      </c>
      <c r="M30" s="104" t="s">
        <v>36</v>
      </c>
      <c r="N30" s="108" t="s">
        <v>45</v>
      </c>
      <c r="O30" s="108" t="s">
        <v>38</v>
      </c>
      <c r="P30" s="108" t="s">
        <v>39</v>
      </c>
      <c r="Q30" s="108" t="s">
        <v>159</v>
      </c>
      <c r="R30" s="101" t="str">
        <f>IFERROR(VLOOKUP($F30,#REF!,3,0),"")</f>
        <v/>
      </c>
      <c r="S30" s="109"/>
      <c r="T30" s="94" t="str">
        <f>IFERROR(VLOOKUP($F30,#REF!,2,0)/100,"0")</f>
        <v>0</v>
      </c>
      <c r="U30" s="101" t="str">
        <f>IFERROR(VLOOKUP($F30,#REF!,3,0),"")</f>
        <v/>
      </c>
      <c r="V30" s="111"/>
      <c r="W30" s="94" t="str">
        <f>IFERROR(VLOOKUP($F30,#REF!,2,0)/100,"0")</f>
        <v>0</v>
      </c>
      <c r="X30" s="92" t="str">
        <f>IFERROR(VLOOKUP($F30,#REF!,3,0),"")</f>
        <v/>
      </c>
      <c r="Y30" s="111">
        <v>0.25</v>
      </c>
      <c r="Z30" s="94" t="str">
        <f>IFERROR(VLOOKUP($F30,#REF!,2,0)/100,"0")</f>
        <v>0</v>
      </c>
      <c r="AA30" s="92" t="str">
        <f>IFERROR(VLOOKUP($F30,#REF!,3,0),"")</f>
        <v/>
      </c>
      <c r="AB30" s="109"/>
      <c r="AC30" s="94" t="str">
        <f>IFERROR(VLOOKUP($F30,#REF!,2,0)/100,"0")</f>
        <v>0</v>
      </c>
      <c r="AD30" s="101" t="str">
        <f>IFERROR(VLOOKUP($F30,#REF!,3,0),"")</f>
        <v/>
      </c>
      <c r="AE30" s="111"/>
      <c r="AF30" s="94" t="str">
        <f>IFERROR(VLOOKUP($F30,#REF!,2,0)/100,"0")</f>
        <v>0</v>
      </c>
      <c r="AG30" s="92" t="str">
        <f>IFERROR(VLOOKUP($F30,#REF!,3,0),"")</f>
        <v/>
      </c>
      <c r="AH30" s="111">
        <v>0.25</v>
      </c>
      <c r="AI30" s="94" t="str">
        <f>IFERROR(VLOOKUP($F30,#REF!,2,0)/100,"0")</f>
        <v>0</v>
      </c>
      <c r="AJ30" s="92" t="str">
        <f>IFERROR(VLOOKUP($F30,#REF!,3,0),"")</f>
        <v/>
      </c>
      <c r="AK30" s="111"/>
      <c r="AL30" s="94" t="str">
        <f>IFERROR(VLOOKUP($F30,#REF!,2,0)/100,"0")</f>
        <v>0</v>
      </c>
      <c r="AM30" s="92" t="str">
        <f>IFERROR(VLOOKUP($F30,#REF!,3,0),"")</f>
        <v/>
      </c>
      <c r="AN30" s="111"/>
      <c r="AO30" s="94" t="str">
        <f>IFERROR(VLOOKUP($F30,#REF!,2,0)/100,"0")</f>
        <v>0</v>
      </c>
      <c r="AP30" s="92" t="str">
        <f>IFERROR(VLOOKUP($F30,#REF!,3,0),"")</f>
        <v/>
      </c>
      <c r="AQ30" s="111">
        <v>0.25</v>
      </c>
      <c r="AR30" s="94" t="str">
        <f>IFERROR(VLOOKUP($F30,#REF!,2,0)/100,"0")</f>
        <v>0</v>
      </c>
      <c r="AS30" s="92" t="str">
        <f>IFERROR(VLOOKUP($F30,#REF!,3,0),"")</f>
        <v/>
      </c>
      <c r="AT30" s="111"/>
      <c r="AU30" s="94" t="str">
        <f>IFERROR(VLOOKUP($F30,#REF!,2,0)/100,"0")</f>
        <v>0</v>
      </c>
      <c r="AV30" s="92" t="str">
        <f>IFERROR(VLOOKUP($F30,#REF!,3,0),"")</f>
        <v/>
      </c>
      <c r="AW30" s="111"/>
      <c r="AX30" s="94" t="str">
        <f>IFERROR(VLOOKUP($F30,#REF!,2,0)/100,"0")</f>
        <v>0</v>
      </c>
      <c r="AY30" s="92" t="str">
        <f>IFERROR(VLOOKUP($F30,#REF!,3,0),"")</f>
        <v/>
      </c>
      <c r="AZ30" s="111">
        <v>0.25</v>
      </c>
      <c r="BA30" s="94" t="str">
        <f>IFERROR(VLOOKUP($F30,#REF!,2,0)/100,"0")</f>
        <v>0</v>
      </c>
      <c r="BB30" s="95">
        <f t="shared" si="0"/>
        <v>0</v>
      </c>
      <c r="BC30" s="95">
        <f t="shared" si="1"/>
        <v>0</v>
      </c>
      <c r="BD30" s="15"/>
      <c r="BE30" s="158"/>
    </row>
    <row r="31" spans="1:57" s="5" customFormat="1" ht="79.5" customHeight="1" x14ac:dyDescent="0.2">
      <c r="A31" s="4"/>
      <c r="B31" s="177" t="s">
        <v>58</v>
      </c>
      <c r="C31" s="224" t="s">
        <v>59</v>
      </c>
      <c r="D31" s="176" t="s">
        <v>196</v>
      </c>
      <c r="E31" s="176" t="s">
        <v>197</v>
      </c>
      <c r="F31" s="182" t="s">
        <v>198</v>
      </c>
      <c r="G31" s="112">
        <v>1</v>
      </c>
      <c r="H31" s="113">
        <v>43831</v>
      </c>
      <c r="I31" s="113">
        <v>44196</v>
      </c>
      <c r="J31" s="114" t="s">
        <v>199</v>
      </c>
      <c r="K31" s="97" t="s">
        <v>34</v>
      </c>
      <c r="L31" s="97" t="s">
        <v>35</v>
      </c>
      <c r="M31" s="114" t="s">
        <v>36</v>
      </c>
      <c r="N31" s="115" t="s">
        <v>60</v>
      </c>
      <c r="O31" s="114" t="s">
        <v>38</v>
      </c>
      <c r="P31" s="114" t="s">
        <v>39</v>
      </c>
      <c r="Q31" s="116" t="s">
        <v>159</v>
      </c>
      <c r="R31" s="101" t="str">
        <f>IFERROR(VLOOKUP($F31,#REF!,3,0),"")</f>
        <v/>
      </c>
      <c r="S31" s="117">
        <v>8.3299999999999999E-2</v>
      </c>
      <c r="T31" s="94" t="str">
        <f>IFERROR(VLOOKUP($F31,#REF!,2,0)/100,"0")</f>
        <v>0</v>
      </c>
      <c r="U31" s="101" t="str">
        <f>IFERROR(VLOOKUP($F31,#REF!,3,0),"")</f>
        <v/>
      </c>
      <c r="V31" s="117">
        <v>8.3299999999999999E-2</v>
      </c>
      <c r="W31" s="94" t="str">
        <f>IFERROR(VLOOKUP($F31,#REF!,2,0)/100,"0")</f>
        <v>0</v>
      </c>
      <c r="X31" s="92" t="str">
        <f>IFERROR(VLOOKUP($F31,#REF!,3,0),"")</f>
        <v/>
      </c>
      <c r="Y31" s="117">
        <v>8.3299999999999999E-2</v>
      </c>
      <c r="Z31" s="94" t="str">
        <f>IFERROR(VLOOKUP($F31,#REF!,2,0)/100,"0")</f>
        <v>0</v>
      </c>
      <c r="AA31" s="92" t="str">
        <f>IFERROR(VLOOKUP($F31,#REF!,3,0),"")</f>
        <v/>
      </c>
      <c r="AB31" s="117">
        <v>8.3299999999999999E-2</v>
      </c>
      <c r="AC31" s="94" t="str">
        <f>IFERROR(VLOOKUP($F31,#REF!,2,0)/100,"0")</f>
        <v>0</v>
      </c>
      <c r="AD31" s="101" t="str">
        <f>IFERROR(VLOOKUP($F31,#REF!,3,0),"")</f>
        <v/>
      </c>
      <c r="AE31" s="117">
        <v>8.3299999999999999E-2</v>
      </c>
      <c r="AF31" s="94" t="str">
        <f>IFERROR(VLOOKUP($F31,#REF!,2,0)/100,"0")</f>
        <v>0</v>
      </c>
      <c r="AG31" s="101"/>
      <c r="AH31" s="117">
        <v>8.3299999999999999E-2</v>
      </c>
      <c r="AI31" s="94" t="str">
        <f>IFERROR(VLOOKUP($F31,#REF!,2,0)/100,"0")</f>
        <v>0</v>
      </c>
      <c r="AJ31" s="92" t="str">
        <f>IFERROR(VLOOKUP($F31,#REF!,3,0),"")</f>
        <v/>
      </c>
      <c r="AK31" s="117">
        <v>8.3299999999999999E-2</v>
      </c>
      <c r="AL31" s="94" t="str">
        <f>IFERROR(VLOOKUP($F31,#REF!,2,0)/100,"0")</f>
        <v>0</v>
      </c>
      <c r="AM31" s="92" t="str">
        <f>IFERROR(VLOOKUP($F31,#REF!,3,0),"")</f>
        <v/>
      </c>
      <c r="AN31" s="117">
        <v>8.3299999999999999E-2</v>
      </c>
      <c r="AO31" s="94" t="str">
        <f>IFERROR(VLOOKUP($F31,#REF!,2,0)/100,"0")</f>
        <v>0</v>
      </c>
      <c r="AP31" s="92" t="str">
        <f>IFERROR(VLOOKUP($F31,#REF!,3,0),"")</f>
        <v/>
      </c>
      <c r="AQ31" s="117">
        <v>8.3299999999999999E-2</v>
      </c>
      <c r="AR31" s="94" t="str">
        <f>IFERROR(VLOOKUP($F31,#REF!,2,0)/100,"0")</f>
        <v>0</v>
      </c>
      <c r="AS31" s="92" t="str">
        <f>IFERROR(VLOOKUP($F31,#REF!,3,0),"")</f>
        <v/>
      </c>
      <c r="AT31" s="117">
        <v>8.3299999999999999E-2</v>
      </c>
      <c r="AU31" s="94" t="str">
        <f>IFERROR(VLOOKUP($F31,#REF!,2,0)/100,"0")</f>
        <v>0</v>
      </c>
      <c r="AV31" s="92" t="str">
        <f>IFERROR(VLOOKUP($F31,#REF!,3,0),"")</f>
        <v/>
      </c>
      <c r="AW31" s="117">
        <v>8.3299999999999999E-2</v>
      </c>
      <c r="AX31" s="94" t="str">
        <f>IFERROR(VLOOKUP($F31,#REF!,2,0)/100,"0")</f>
        <v>0</v>
      </c>
      <c r="AY31" s="92" t="str">
        <f>IFERROR(VLOOKUP($F31,#REF!,3,0),"")</f>
        <v/>
      </c>
      <c r="AZ31" s="117">
        <v>8.3299999999999999E-2</v>
      </c>
      <c r="BA31" s="94" t="str">
        <f>IFERROR(VLOOKUP($F31,#REF!,2,0)/100,"0")</f>
        <v>0</v>
      </c>
      <c r="BB31" s="95">
        <f t="shared" si="0"/>
        <v>0</v>
      </c>
      <c r="BC31" s="95">
        <f t="shared" si="1"/>
        <v>0</v>
      </c>
      <c r="BD31" s="15"/>
      <c r="BE31" s="158"/>
    </row>
    <row r="32" spans="1:57" s="5" customFormat="1" ht="79.5" customHeight="1" x14ac:dyDescent="0.2">
      <c r="A32" s="4"/>
      <c r="B32" s="177" t="s">
        <v>58</v>
      </c>
      <c r="C32" s="224"/>
      <c r="D32" s="176" t="s">
        <v>200</v>
      </c>
      <c r="E32" s="176" t="s">
        <v>201</v>
      </c>
      <c r="F32" s="176" t="s">
        <v>319</v>
      </c>
      <c r="G32" s="112">
        <v>1</v>
      </c>
      <c r="H32" s="113">
        <v>43831</v>
      </c>
      <c r="I32" s="113">
        <v>44196</v>
      </c>
      <c r="J32" s="114" t="s">
        <v>61</v>
      </c>
      <c r="K32" s="97" t="s">
        <v>34</v>
      </c>
      <c r="L32" s="97" t="s">
        <v>35</v>
      </c>
      <c r="M32" s="114" t="s">
        <v>36</v>
      </c>
      <c r="N32" s="115" t="s">
        <v>45</v>
      </c>
      <c r="O32" s="114" t="s">
        <v>38</v>
      </c>
      <c r="P32" s="114" t="s">
        <v>39</v>
      </c>
      <c r="Q32" s="104" t="s">
        <v>159</v>
      </c>
      <c r="R32" s="101" t="str">
        <f>IFERROR(VLOOKUP($F32,#REF!,3,0),"")</f>
        <v/>
      </c>
      <c r="S32" s="119"/>
      <c r="T32" s="94" t="str">
        <f>IFERROR(VLOOKUP($F32,#REF!,2,0)/100,"0")</f>
        <v>0</v>
      </c>
      <c r="U32" s="101" t="str">
        <f>IFERROR(VLOOKUP($F32,#REF!,3,0),"")</f>
        <v/>
      </c>
      <c r="V32" s="111">
        <v>0.3</v>
      </c>
      <c r="W32" s="94" t="str">
        <f>IFERROR(VLOOKUP($F32,#REF!,2,0)/100,"0")</f>
        <v>0</v>
      </c>
      <c r="X32" s="92" t="str">
        <f>IFERROR(VLOOKUP($F32,#REF!,3,0),"")</f>
        <v/>
      </c>
      <c r="Y32" s="111">
        <v>0.3</v>
      </c>
      <c r="Z32" s="94" t="str">
        <f>IFERROR(VLOOKUP($F32,#REF!,2,0)/100,"0")</f>
        <v>0</v>
      </c>
      <c r="AA32" s="92" t="str">
        <f>IFERROR(VLOOKUP($F32,#REF!,3,0),"")</f>
        <v/>
      </c>
      <c r="AB32" s="119"/>
      <c r="AC32" s="94" t="str">
        <f>IFERROR(VLOOKUP($F32,#REF!,2,0)/100,"0")</f>
        <v>0</v>
      </c>
      <c r="AD32" s="101" t="str">
        <f>IFERROR(VLOOKUP($F32,#REF!,3,0),"")</f>
        <v/>
      </c>
      <c r="AE32" s="111"/>
      <c r="AF32" s="94" t="str">
        <f>IFERROR(VLOOKUP($F32,#REF!,2,0)/100,"0")</f>
        <v>0</v>
      </c>
      <c r="AG32" s="101" t="str">
        <f>IFERROR(VLOOKUP($F32,#REF!,3,0),"")</f>
        <v/>
      </c>
      <c r="AH32" s="111">
        <v>0.4</v>
      </c>
      <c r="AI32" s="94" t="str">
        <f>IFERROR(VLOOKUP($F32,#REF!,2,0)/100,"0")</f>
        <v>0</v>
      </c>
      <c r="AJ32" s="92" t="str">
        <f>IFERROR(VLOOKUP($F32,#REF!,3,0),"")</f>
        <v/>
      </c>
      <c r="AK32" s="111"/>
      <c r="AL32" s="94" t="str">
        <f>IFERROR(VLOOKUP($F32,#REF!,2,0)/100,"0")</f>
        <v>0</v>
      </c>
      <c r="AM32" s="92" t="str">
        <f>IFERROR(VLOOKUP($F32,#REF!,3,0),"")</f>
        <v/>
      </c>
      <c r="AN32" s="111"/>
      <c r="AO32" s="94" t="str">
        <f>IFERROR(VLOOKUP($F32,#REF!,2,0)/100,"0")</f>
        <v>0</v>
      </c>
      <c r="AP32" s="92" t="str">
        <f>IFERROR(VLOOKUP($F32,#REF!,3,0),"")</f>
        <v/>
      </c>
      <c r="AQ32" s="110" t="str">
        <f>IFERROR(VLOOKUP($F32,#REF!,2,0)/100,"0")</f>
        <v>0</v>
      </c>
      <c r="AR32" s="94" t="str">
        <f>IFERROR(VLOOKUP($F32,#REF!,2,0)/100,"0")</f>
        <v>0</v>
      </c>
      <c r="AS32" s="92" t="str">
        <f>IFERROR(VLOOKUP($F32,#REF!,3,0),"")</f>
        <v/>
      </c>
      <c r="AT32" s="111"/>
      <c r="AU32" s="94" t="str">
        <f>IFERROR(VLOOKUP($F32,#REF!,2,0)/100,"0")</f>
        <v>0</v>
      </c>
      <c r="AV32" s="92" t="str">
        <f>IFERROR(VLOOKUP($F32,#REF!,3,0),"")</f>
        <v/>
      </c>
      <c r="AW32" s="111"/>
      <c r="AX32" s="94" t="str">
        <f>IFERROR(VLOOKUP($F32,#REF!,2,0)/100,"0")</f>
        <v>0</v>
      </c>
      <c r="AY32" s="92" t="str">
        <f>IFERROR(VLOOKUP($F32,#REF!,3,0),"")</f>
        <v/>
      </c>
      <c r="AZ32" s="111"/>
      <c r="BA32" s="94" t="str">
        <f>IFERROR(VLOOKUP($F32,#REF!,2,0)/100,"0")</f>
        <v>0</v>
      </c>
      <c r="BB32" s="95">
        <f t="shared" si="0"/>
        <v>0</v>
      </c>
      <c r="BC32" s="95">
        <f t="shared" si="1"/>
        <v>0</v>
      </c>
      <c r="BD32" s="15"/>
    </row>
    <row r="33" spans="1:57" s="5" customFormat="1" ht="79.5" customHeight="1" x14ac:dyDescent="0.2">
      <c r="A33" s="4"/>
      <c r="B33" s="177" t="s">
        <v>58</v>
      </c>
      <c r="C33" s="224"/>
      <c r="D33" s="176" t="s">
        <v>256</v>
      </c>
      <c r="E33" s="176" t="s">
        <v>257</v>
      </c>
      <c r="F33" s="176" t="s">
        <v>376</v>
      </c>
      <c r="G33" s="112">
        <v>1</v>
      </c>
      <c r="H33" s="113">
        <v>43831</v>
      </c>
      <c r="I33" s="113">
        <v>44196</v>
      </c>
      <c r="J33" s="114" t="s">
        <v>258</v>
      </c>
      <c r="K33" s="97" t="s">
        <v>34</v>
      </c>
      <c r="L33" s="97" t="s">
        <v>35</v>
      </c>
      <c r="M33" s="114" t="s">
        <v>36</v>
      </c>
      <c r="N33" s="115" t="s">
        <v>45</v>
      </c>
      <c r="O33" s="114" t="s">
        <v>38</v>
      </c>
      <c r="P33" s="114" t="s">
        <v>39</v>
      </c>
      <c r="Q33" s="104" t="s">
        <v>159</v>
      </c>
      <c r="R33" s="101" t="str">
        <f>IFERROR(VLOOKUP($F33,#REF!,3,0),"")</f>
        <v/>
      </c>
      <c r="S33" s="117">
        <v>8.3299999999999999E-2</v>
      </c>
      <c r="T33" s="94" t="str">
        <f>IFERROR(VLOOKUP($F33,#REF!,2,0)/100,"0")</f>
        <v>0</v>
      </c>
      <c r="U33" s="101" t="str">
        <f>IFERROR(VLOOKUP($F33,#REF!,3,0),"")</f>
        <v/>
      </c>
      <c r="V33" s="117">
        <v>8.3299999999999999E-2</v>
      </c>
      <c r="W33" s="94" t="str">
        <f>IFERROR(VLOOKUP($F33,#REF!,2,0)/100,"0")</f>
        <v>0</v>
      </c>
      <c r="X33" s="101"/>
      <c r="Y33" s="117">
        <v>8.3299999999999999E-2</v>
      </c>
      <c r="Z33" s="94" t="str">
        <f>IFERROR(VLOOKUP($F33,#REF!,2,0)/100,"0")</f>
        <v>0</v>
      </c>
      <c r="AA33" s="92" t="str">
        <f>IFERROR(VLOOKUP($F33,#REF!,3,0),"")</f>
        <v/>
      </c>
      <c r="AB33" s="117">
        <v>8.3299999999999999E-2</v>
      </c>
      <c r="AC33" s="94" t="str">
        <f>IFERROR(VLOOKUP($F33,#REF!,2,0)/100,"0")</f>
        <v>0</v>
      </c>
      <c r="AD33" s="101"/>
      <c r="AE33" s="117">
        <v>8.3299999999999999E-2</v>
      </c>
      <c r="AF33" s="94" t="str">
        <f>IFERROR(VLOOKUP($F33,#REF!,2,0)/100,"0")</f>
        <v>0</v>
      </c>
      <c r="AG33" s="101"/>
      <c r="AH33" s="117">
        <v>8.3299999999999999E-2</v>
      </c>
      <c r="AI33" s="94" t="str">
        <f>IFERROR(VLOOKUP($F33,#REF!,2,0)/100,"0")</f>
        <v>0</v>
      </c>
      <c r="AJ33" s="101"/>
      <c r="AK33" s="117">
        <v>8.3299999999999999E-2</v>
      </c>
      <c r="AL33" s="94" t="str">
        <f>IFERROR(VLOOKUP($F33,#REF!,2,0)/100,"0")</f>
        <v>0</v>
      </c>
      <c r="AM33" s="101"/>
      <c r="AN33" s="117">
        <v>8.3299999999999999E-2</v>
      </c>
      <c r="AO33" s="94" t="str">
        <f>IFERROR(VLOOKUP($F33,#REF!,2,0)/100,"0")</f>
        <v>0</v>
      </c>
      <c r="AP33" s="101"/>
      <c r="AQ33" s="117">
        <v>8.3299999999999999E-2</v>
      </c>
      <c r="AR33" s="94" t="str">
        <f>IFERROR(VLOOKUP($F33,#REF!,2,0)/100,"0")</f>
        <v>0</v>
      </c>
      <c r="AS33" s="101"/>
      <c r="AT33" s="117">
        <v>8.3299999999999999E-2</v>
      </c>
      <c r="AU33" s="94" t="str">
        <f>IFERROR(VLOOKUP($F33,#REF!,2,0)/100,"0")</f>
        <v>0</v>
      </c>
      <c r="AV33" s="101"/>
      <c r="AW33" s="117">
        <v>8.3299999999999999E-2</v>
      </c>
      <c r="AX33" s="94" t="str">
        <f>IFERROR(VLOOKUP($F33,#REF!,2,0)/100,"0")</f>
        <v>0</v>
      </c>
      <c r="AY33" s="101"/>
      <c r="AZ33" s="117">
        <v>8.3299999999999999E-2</v>
      </c>
      <c r="BA33" s="94" t="str">
        <f>IFERROR(VLOOKUP($F33,#REF!,2,0)/100,"0")</f>
        <v>0</v>
      </c>
      <c r="BB33" s="95">
        <f t="shared" si="0"/>
        <v>0</v>
      </c>
      <c r="BC33" s="95">
        <f t="shared" si="1"/>
        <v>0</v>
      </c>
      <c r="BD33" s="15"/>
      <c r="BE33" s="158"/>
    </row>
    <row r="34" spans="1:57" s="5" customFormat="1" ht="79.5" customHeight="1" x14ac:dyDescent="0.2">
      <c r="A34" s="4"/>
      <c r="B34" s="177" t="s">
        <v>58</v>
      </c>
      <c r="C34" s="224"/>
      <c r="D34" s="176" t="s">
        <v>202</v>
      </c>
      <c r="E34" s="176" t="s">
        <v>320</v>
      </c>
      <c r="F34" s="176" t="s">
        <v>286</v>
      </c>
      <c r="G34" s="112">
        <v>1</v>
      </c>
      <c r="H34" s="113">
        <v>43831</v>
      </c>
      <c r="I34" s="113">
        <v>44196</v>
      </c>
      <c r="J34" s="114" t="s">
        <v>62</v>
      </c>
      <c r="K34" s="97" t="s">
        <v>34</v>
      </c>
      <c r="L34" s="97" t="s">
        <v>35</v>
      </c>
      <c r="M34" s="114" t="s">
        <v>36</v>
      </c>
      <c r="N34" s="115" t="s">
        <v>45</v>
      </c>
      <c r="O34" s="114" t="s">
        <v>38</v>
      </c>
      <c r="P34" s="114" t="s">
        <v>39</v>
      </c>
      <c r="Q34" s="114" t="s">
        <v>159</v>
      </c>
      <c r="R34" s="101" t="str">
        <f>IFERROR(VLOOKUP($F34,#REF!,3,0),"")</f>
        <v/>
      </c>
      <c r="S34" s="119"/>
      <c r="T34" s="94" t="str">
        <f>IFERROR(VLOOKUP($F34,#REF!,2,0)/100,"0")</f>
        <v>0</v>
      </c>
      <c r="U34" s="101" t="str">
        <f>IFERROR(VLOOKUP($F34,#REF!,3,0),"")</f>
        <v/>
      </c>
      <c r="V34" s="111"/>
      <c r="W34" s="94" t="str">
        <f>IFERROR(VLOOKUP($F34,#REF!,2,0)/100,"0")</f>
        <v>0</v>
      </c>
      <c r="X34" s="101" t="str">
        <f>IFERROR(VLOOKUP($F34,#REF!,3,0),"")</f>
        <v/>
      </c>
      <c r="Y34" s="111">
        <v>0</v>
      </c>
      <c r="Z34" s="110" t="str">
        <f>IFERROR(VLOOKUP($F34,#REF!,2,0)/100,"0")</f>
        <v>0</v>
      </c>
      <c r="AA34" s="101" t="str">
        <f>IFERROR(VLOOKUP($F34,#REF!,3,0),"")</f>
        <v/>
      </c>
      <c r="AB34" s="119"/>
      <c r="AC34" s="94" t="str">
        <f>IFERROR(VLOOKUP($F34,#REF!,2,0)/100,"0")</f>
        <v>0</v>
      </c>
      <c r="AD34" s="101" t="str">
        <f>IFERROR(VLOOKUP($F34,#REF!,3,0),"")</f>
        <v/>
      </c>
      <c r="AE34" s="111"/>
      <c r="AF34" s="94" t="str">
        <f>IFERROR(VLOOKUP($F34,#REF!,2,0)/100,"0")</f>
        <v>0</v>
      </c>
      <c r="AG34" s="101" t="str">
        <f>IFERROR(VLOOKUP($F34,#REF!,3,0),"")</f>
        <v/>
      </c>
      <c r="AH34" s="111">
        <v>0.5</v>
      </c>
      <c r="AI34" s="94" t="str">
        <f>IFERROR(VLOOKUP($F34,#REF!,2,0)/100,"0")</f>
        <v>0</v>
      </c>
      <c r="AJ34" s="101" t="str">
        <f>IFERROR(VLOOKUP($F34,#REF!,3,0),"")</f>
        <v/>
      </c>
      <c r="AK34" s="111"/>
      <c r="AL34" s="94" t="str">
        <f>IFERROR(VLOOKUP($F34,#REF!,2,0)/100,"0")</f>
        <v>0</v>
      </c>
      <c r="AM34" s="101" t="str">
        <f>IFERROR(VLOOKUP($F34,#REF!,3,0),"")</f>
        <v/>
      </c>
      <c r="AN34" s="111"/>
      <c r="AO34" s="94" t="str">
        <f>IFERROR(VLOOKUP($F34,#REF!,2,0)/100,"0")</f>
        <v>0</v>
      </c>
      <c r="AP34" s="101" t="str">
        <f>IFERROR(VLOOKUP($F34,#REF!,3,0),"")</f>
        <v/>
      </c>
      <c r="AQ34" s="111">
        <v>0</v>
      </c>
      <c r="AR34" s="94" t="str">
        <f>IFERROR(VLOOKUP($F34,#REF!,2,0)/100,"0")</f>
        <v>0</v>
      </c>
      <c r="AS34" s="101" t="str">
        <f>IFERROR(VLOOKUP($F34,#REF!,3,0),"")</f>
        <v/>
      </c>
      <c r="AT34" s="111"/>
      <c r="AU34" s="94" t="str">
        <f>IFERROR(VLOOKUP($F34,#REF!,2,0)/100,"0")</f>
        <v>0</v>
      </c>
      <c r="AV34" s="101" t="str">
        <f>IFERROR(VLOOKUP($F34,#REF!,3,0),"")</f>
        <v/>
      </c>
      <c r="AW34" s="111"/>
      <c r="AX34" s="94" t="str">
        <f>IFERROR(VLOOKUP($F34,#REF!,2,0)/100,"0")</f>
        <v>0</v>
      </c>
      <c r="AY34" s="101" t="str">
        <f>IFERROR(VLOOKUP($F34,#REF!,3,0),"")</f>
        <v/>
      </c>
      <c r="AZ34" s="111">
        <v>0.5</v>
      </c>
      <c r="BA34" s="94" t="str">
        <f>IFERROR(VLOOKUP($F34,#REF!,2,0)/100,"0")</f>
        <v>0</v>
      </c>
      <c r="BB34" s="95">
        <f t="shared" si="0"/>
        <v>0</v>
      </c>
      <c r="BC34" s="95">
        <f t="shared" si="1"/>
        <v>0</v>
      </c>
      <c r="BD34" s="15"/>
      <c r="BE34" s="158"/>
    </row>
    <row r="35" spans="1:57" s="5" customFormat="1" ht="79.5" customHeight="1" x14ac:dyDescent="0.2">
      <c r="A35" s="4"/>
      <c r="B35" s="177" t="s">
        <v>63</v>
      </c>
      <c r="C35" s="228" t="s">
        <v>303</v>
      </c>
      <c r="D35" s="236" t="s">
        <v>348</v>
      </c>
      <c r="E35" s="236" t="s">
        <v>287</v>
      </c>
      <c r="F35" s="183" t="s">
        <v>305</v>
      </c>
      <c r="G35" s="112">
        <v>1</v>
      </c>
      <c r="H35" s="113">
        <v>43831</v>
      </c>
      <c r="I35" s="113">
        <v>44196</v>
      </c>
      <c r="J35" s="114" t="s">
        <v>287</v>
      </c>
      <c r="K35" s="159" t="s">
        <v>34</v>
      </c>
      <c r="L35" s="159" t="s">
        <v>65</v>
      </c>
      <c r="M35" s="114" t="s">
        <v>36</v>
      </c>
      <c r="N35" s="114" t="s">
        <v>37</v>
      </c>
      <c r="O35" s="114" t="s">
        <v>38</v>
      </c>
      <c r="P35" s="114" t="s">
        <v>39</v>
      </c>
      <c r="Q35" s="116" t="s">
        <v>159</v>
      </c>
      <c r="R35" s="101" t="str">
        <f>IFERROR(VLOOKUP($F35,#REF!,3,0),"")</f>
        <v/>
      </c>
      <c r="S35" s="119"/>
      <c r="T35" s="94" t="str">
        <f>IFERROR(VLOOKUP($F35,#REF!,2,0)/100,"0")</f>
        <v>0</v>
      </c>
      <c r="U35" s="101" t="str">
        <f>IFERROR(VLOOKUP($F35,#REF!,3,0),"")</f>
        <v/>
      </c>
      <c r="V35" s="111"/>
      <c r="W35" s="110" t="str">
        <f>IFERROR(VLOOKUP($F35,#REF!,2,0)/100,"0")</f>
        <v>0</v>
      </c>
      <c r="X35" s="101" t="str">
        <f>IFERROR(VLOOKUP($F35,#REF!,3,0),"")</f>
        <v/>
      </c>
      <c r="Y35" s="111">
        <v>0.15</v>
      </c>
      <c r="Z35" s="110" t="str">
        <f>IFERROR(VLOOKUP($F35,#REF!,2,0)/100,"0")</f>
        <v>0</v>
      </c>
      <c r="AA35" s="101" t="str">
        <f>IFERROR(VLOOKUP($F35,#REF!,3,0),"")</f>
        <v/>
      </c>
      <c r="AB35" s="145"/>
      <c r="AC35" s="94" t="str">
        <f>IFERROR(VLOOKUP($F35,#REF!,2,0)/100,"0")</f>
        <v>0</v>
      </c>
      <c r="AD35" s="101" t="str">
        <f>IFERROR(VLOOKUP($F35,#REF!,3,0),"")</f>
        <v/>
      </c>
      <c r="AE35" s="111"/>
      <c r="AF35" s="94" t="str">
        <f>IFERROR(VLOOKUP($F35,#REF!,2,0)/100,"0")</f>
        <v>0</v>
      </c>
      <c r="AG35" s="101" t="str">
        <f>IFERROR(VLOOKUP($F35,#REF!,3,0),"")</f>
        <v/>
      </c>
      <c r="AH35" s="111">
        <v>0.2</v>
      </c>
      <c r="AI35" s="94" t="str">
        <f>IFERROR(VLOOKUP($F35,#REF!,2,0)/100,"0")</f>
        <v>0</v>
      </c>
      <c r="AJ35" s="101" t="str">
        <f>IFERROR(VLOOKUP($F35,#REF!,3,0),"")</f>
        <v/>
      </c>
      <c r="AK35" s="111"/>
      <c r="AL35" s="94" t="str">
        <f>IFERROR(VLOOKUP($F35,#REF!,2,0)/100,"0")</f>
        <v>0</v>
      </c>
      <c r="AM35" s="101" t="str">
        <f>IFERROR(VLOOKUP($F35,#REF!,3,0),"")</f>
        <v/>
      </c>
      <c r="AN35" s="111"/>
      <c r="AO35" s="94" t="str">
        <f>IFERROR(VLOOKUP($F35,#REF!,2,0)/100,"0")</f>
        <v>0</v>
      </c>
      <c r="AP35" s="101" t="str">
        <f>IFERROR(VLOOKUP($F35,#REF!,3,0),"")</f>
        <v/>
      </c>
      <c r="AQ35" s="111">
        <v>0.2</v>
      </c>
      <c r="AR35" s="94" t="str">
        <f>IFERROR(VLOOKUP($F35,#REF!,2,0)/100,"0")</f>
        <v>0</v>
      </c>
      <c r="AS35" s="101" t="str">
        <f>IFERROR(VLOOKUP($F35,#REF!,3,0),"")</f>
        <v/>
      </c>
      <c r="AT35" s="111"/>
      <c r="AU35" s="94" t="str">
        <f>IFERROR(VLOOKUP($F35,#REF!,2,0)/100,"0")</f>
        <v>0</v>
      </c>
      <c r="AV35" s="101" t="str">
        <f>IFERROR(VLOOKUP($F35,#REF!,3,0),"")</f>
        <v/>
      </c>
      <c r="AW35" s="111"/>
      <c r="AX35" s="94" t="str">
        <f>IFERROR(VLOOKUP($F35,#REF!,2,0)/100,"0")</f>
        <v>0</v>
      </c>
      <c r="AY35" s="101" t="str">
        <f>IFERROR(VLOOKUP($F35,#REF!,3,0),"")</f>
        <v/>
      </c>
      <c r="AZ35" s="111">
        <v>0.45</v>
      </c>
      <c r="BA35" s="94" t="str">
        <f>IFERROR(VLOOKUP($F35,#REF!,2,0)/100,"0")</f>
        <v>0</v>
      </c>
      <c r="BB35" s="95">
        <f t="shared" si="0"/>
        <v>0</v>
      </c>
      <c r="BC35" s="95">
        <f t="shared" si="1"/>
        <v>0</v>
      </c>
      <c r="BD35" s="165"/>
      <c r="BE35" s="158"/>
    </row>
    <row r="36" spans="1:57" s="5" customFormat="1" ht="79.5" customHeight="1" x14ac:dyDescent="0.2">
      <c r="A36" s="4"/>
      <c r="B36" s="177" t="s">
        <v>63</v>
      </c>
      <c r="C36" s="229"/>
      <c r="D36" s="236"/>
      <c r="E36" s="236"/>
      <c r="F36" s="183" t="s">
        <v>260</v>
      </c>
      <c r="G36" s="112">
        <v>1</v>
      </c>
      <c r="H36" s="113">
        <v>43952</v>
      </c>
      <c r="I36" s="113">
        <v>44196</v>
      </c>
      <c r="J36" s="114" t="s">
        <v>259</v>
      </c>
      <c r="K36" s="159" t="s">
        <v>34</v>
      </c>
      <c r="L36" s="159" t="s">
        <v>65</v>
      </c>
      <c r="M36" s="114" t="s">
        <v>36</v>
      </c>
      <c r="N36" s="114" t="s">
        <v>37</v>
      </c>
      <c r="O36" s="114" t="s">
        <v>38</v>
      </c>
      <c r="P36" s="114" t="s">
        <v>39</v>
      </c>
      <c r="Q36" s="114" t="s">
        <v>159</v>
      </c>
      <c r="R36" s="101"/>
      <c r="S36" s="119"/>
      <c r="T36" s="94" t="str">
        <f>IFERROR(VLOOKUP($F36,#REF!,2,0)/100,"0")</f>
        <v>0</v>
      </c>
      <c r="U36" s="101"/>
      <c r="V36" s="111"/>
      <c r="W36" s="110" t="str">
        <f>IFERROR(VLOOKUP($F36,#REF!,2,0)/100,"0")</f>
        <v>0</v>
      </c>
      <c r="X36" s="101"/>
      <c r="Y36" s="111"/>
      <c r="Z36" s="110" t="str">
        <f>IFERROR(VLOOKUP($F36,#REF!,2,0)/100,"0")</f>
        <v>0</v>
      </c>
      <c r="AA36" s="101"/>
      <c r="AB36" s="145"/>
      <c r="AC36" s="94" t="str">
        <f>IFERROR(VLOOKUP($F36,#REF!,2,0)/100,"0")</f>
        <v>0</v>
      </c>
      <c r="AD36" s="101"/>
      <c r="AE36" s="111"/>
      <c r="AF36" s="94" t="str">
        <f>IFERROR(VLOOKUP($F36,#REF!,2,0)/100,"0")</f>
        <v>0</v>
      </c>
      <c r="AG36" s="101"/>
      <c r="AH36" s="111"/>
      <c r="AI36" s="94" t="str">
        <f>IFERROR(VLOOKUP($F36,#REF!,2,0)/100,"0")</f>
        <v>0</v>
      </c>
      <c r="AJ36" s="101"/>
      <c r="AK36" s="111"/>
      <c r="AL36" s="94" t="str">
        <f>IFERROR(VLOOKUP($F36,#REF!,2,0)/100,"0")</f>
        <v>0</v>
      </c>
      <c r="AM36" s="101"/>
      <c r="AN36" s="111"/>
      <c r="AO36" s="94" t="str">
        <f>IFERROR(VLOOKUP($F36,#REF!,2,0)/100,"0")</f>
        <v>0</v>
      </c>
      <c r="AP36" s="101"/>
      <c r="AQ36" s="111">
        <v>0.5</v>
      </c>
      <c r="AR36" s="94" t="str">
        <f>IFERROR(VLOOKUP($F36,#REF!,2,0)/100,"0")</f>
        <v>0</v>
      </c>
      <c r="AS36" s="101"/>
      <c r="AT36" s="111"/>
      <c r="AU36" s="94" t="str">
        <f>IFERROR(VLOOKUP($F36,#REF!,2,0)/100,"0")</f>
        <v>0</v>
      </c>
      <c r="AV36" s="101"/>
      <c r="AW36" s="111"/>
      <c r="AX36" s="94" t="str">
        <f>IFERROR(VLOOKUP($F36,#REF!,2,0)/100,"0")</f>
        <v>0</v>
      </c>
      <c r="AY36" s="101"/>
      <c r="AZ36" s="111">
        <v>0.5</v>
      </c>
      <c r="BA36" s="94" t="str">
        <f>IFERROR(VLOOKUP($F36,#REF!,2,0)/100,"0")</f>
        <v>0</v>
      </c>
      <c r="BB36" s="95">
        <f t="shared" si="0"/>
        <v>0</v>
      </c>
      <c r="BC36" s="95">
        <f t="shared" si="1"/>
        <v>0</v>
      </c>
      <c r="BD36" s="165"/>
      <c r="BE36" s="158"/>
    </row>
    <row r="37" spans="1:57" s="5" customFormat="1" ht="79.5" customHeight="1" x14ac:dyDescent="0.2">
      <c r="A37" s="4"/>
      <c r="B37" s="177" t="s">
        <v>63</v>
      </c>
      <c r="C37" s="229"/>
      <c r="D37" s="181" t="s">
        <v>304</v>
      </c>
      <c r="E37" s="181" t="s">
        <v>261</v>
      </c>
      <c r="F37" s="183" t="s">
        <v>262</v>
      </c>
      <c r="G37" s="166">
        <v>1</v>
      </c>
      <c r="H37" s="113">
        <v>43891</v>
      </c>
      <c r="I37" s="113">
        <v>44196</v>
      </c>
      <c r="J37" s="114" t="s">
        <v>237</v>
      </c>
      <c r="K37" s="159" t="s">
        <v>34</v>
      </c>
      <c r="L37" s="159" t="s">
        <v>65</v>
      </c>
      <c r="M37" s="114" t="s">
        <v>36</v>
      </c>
      <c r="N37" s="114" t="s">
        <v>37</v>
      </c>
      <c r="O37" s="114" t="s">
        <v>38</v>
      </c>
      <c r="P37" s="114" t="s">
        <v>39</v>
      </c>
      <c r="Q37" s="114" t="s">
        <v>159</v>
      </c>
      <c r="R37" s="101" t="str">
        <f>IFERROR(VLOOKUP($F37,#REF!,3,0),"")</f>
        <v/>
      </c>
      <c r="S37" s="111"/>
      <c r="T37" s="94" t="str">
        <f>IFERROR(VLOOKUP($F37,#REF!,2,0)/100,"0")</f>
        <v>0</v>
      </c>
      <c r="U37" s="101" t="str">
        <f>IFERROR(VLOOKUP($F37,#REF!,3,0),"")</f>
        <v/>
      </c>
      <c r="V37" s="111"/>
      <c r="W37" s="110" t="str">
        <f>IFERROR(VLOOKUP($F37,#REF!,2,0)/100,"0")</f>
        <v>0</v>
      </c>
      <c r="X37" s="101" t="str">
        <f>IFERROR(VLOOKUP($F37,#REF!,3,0),"")</f>
        <v/>
      </c>
      <c r="Y37" s="111">
        <v>0.1</v>
      </c>
      <c r="Z37" s="110" t="str">
        <f>IFERROR(VLOOKUP($F37,#REF!,2,0)/100,"0")</f>
        <v>0</v>
      </c>
      <c r="AA37" s="101" t="str">
        <f>IFERROR(VLOOKUP($F37,#REF!,3,0),"")</f>
        <v/>
      </c>
      <c r="AB37" s="111">
        <v>0.1</v>
      </c>
      <c r="AC37" s="94" t="str">
        <f>IFERROR(VLOOKUP($F37,#REF!,2,0)/100,"0")</f>
        <v>0</v>
      </c>
      <c r="AD37" s="101" t="str">
        <f>IFERROR(VLOOKUP($F37,#REF!,3,0),"")</f>
        <v/>
      </c>
      <c r="AE37" s="111">
        <v>0.1</v>
      </c>
      <c r="AF37" s="94" t="str">
        <f>IFERROR(VLOOKUP($F37,#REF!,2,0)/100,"0")</f>
        <v>0</v>
      </c>
      <c r="AG37" s="101" t="str">
        <f>IFERROR(VLOOKUP($F37,#REF!,3,0),"")</f>
        <v/>
      </c>
      <c r="AH37" s="111">
        <v>0.1</v>
      </c>
      <c r="AI37" s="94" t="str">
        <f>IFERROR(VLOOKUP($F37,#REF!,2,0)/100,"0")</f>
        <v>0</v>
      </c>
      <c r="AJ37" s="101" t="str">
        <f>IFERROR(VLOOKUP($F37,#REF!,3,0),"")</f>
        <v/>
      </c>
      <c r="AK37" s="111">
        <v>0.1</v>
      </c>
      <c r="AL37" s="94" t="str">
        <f>IFERROR(VLOOKUP($F37,#REF!,2,0)/100,"0")</f>
        <v>0</v>
      </c>
      <c r="AM37" s="101" t="str">
        <f>IFERROR(VLOOKUP($F37,#REF!,3,0),"")</f>
        <v/>
      </c>
      <c r="AN37" s="111">
        <v>0.1</v>
      </c>
      <c r="AO37" s="94" t="str">
        <f>IFERROR(VLOOKUP($F37,#REF!,2,0)/100,"0")</f>
        <v>0</v>
      </c>
      <c r="AP37" s="101" t="str">
        <f>IFERROR(VLOOKUP($F37,#REF!,3,0),"")</f>
        <v/>
      </c>
      <c r="AQ37" s="111">
        <v>0.1</v>
      </c>
      <c r="AR37" s="94" t="str">
        <f>IFERROR(VLOOKUP($F37,#REF!,2,0)/100,"0")</f>
        <v>0</v>
      </c>
      <c r="AS37" s="101" t="str">
        <f>IFERROR(VLOOKUP($F37,#REF!,3,0),"")</f>
        <v/>
      </c>
      <c r="AT37" s="111">
        <v>0.1</v>
      </c>
      <c r="AU37" s="94" t="str">
        <f>IFERROR(VLOOKUP($F37,#REF!,2,0)/100,"0")</f>
        <v>0</v>
      </c>
      <c r="AV37" s="101" t="str">
        <f>IFERROR(VLOOKUP($F37,#REF!,3,0),"")</f>
        <v/>
      </c>
      <c r="AW37" s="111">
        <v>0.1</v>
      </c>
      <c r="AX37" s="94" t="str">
        <f>IFERROR(VLOOKUP($F37,#REF!,2,0)/100,"0")</f>
        <v>0</v>
      </c>
      <c r="AY37" s="101" t="str">
        <f>IFERROR(VLOOKUP($F37,#REF!,3,0),"")</f>
        <v/>
      </c>
      <c r="AZ37" s="111">
        <v>0.1</v>
      </c>
      <c r="BA37" s="94" t="str">
        <f>IFERROR(VLOOKUP($F37,#REF!,2,0)/100,"0")</f>
        <v>0</v>
      </c>
      <c r="BB37" s="95">
        <f t="shared" si="0"/>
        <v>0</v>
      </c>
      <c r="BC37" s="95">
        <f t="shared" si="1"/>
        <v>0</v>
      </c>
      <c r="BD37" s="165"/>
      <c r="BE37" s="158"/>
    </row>
    <row r="38" spans="1:57" s="5" customFormat="1" ht="79.5" customHeight="1" x14ac:dyDescent="0.2">
      <c r="A38" s="4"/>
      <c r="B38" s="177" t="s">
        <v>63</v>
      </c>
      <c r="C38" s="230"/>
      <c r="D38" s="181" t="s">
        <v>288</v>
      </c>
      <c r="E38" s="181" t="s">
        <v>203</v>
      </c>
      <c r="F38" s="183" t="s">
        <v>313</v>
      </c>
      <c r="G38" s="166">
        <v>1</v>
      </c>
      <c r="H38" s="113">
        <v>43831</v>
      </c>
      <c r="I38" s="113">
        <v>44196</v>
      </c>
      <c r="J38" s="114" t="s">
        <v>204</v>
      </c>
      <c r="K38" s="159" t="s">
        <v>34</v>
      </c>
      <c r="L38" s="159" t="s">
        <v>65</v>
      </c>
      <c r="M38" s="114" t="s">
        <v>36</v>
      </c>
      <c r="N38" s="114" t="s">
        <v>37</v>
      </c>
      <c r="O38" s="159" t="s">
        <v>38</v>
      </c>
      <c r="P38" s="159" t="s">
        <v>39</v>
      </c>
      <c r="Q38" s="159" t="s">
        <v>159</v>
      </c>
      <c r="R38" s="101" t="str">
        <f>IFERROR(VLOOKUP($F38,#REF!,3,0),"")</f>
        <v/>
      </c>
      <c r="S38" s="145"/>
      <c r="T38" s="94" t="str">
        <f>IFERROR(VLOOKUP($F38,#REF!,2,0)/100,"0")</f>
        <v>0</v>
      </c>
      <c r="U38" s="101" t="str">
        <f>IFERROR(VLOOKUP($F38,#REF!,3,0),"")</f>
        <v/>
      </c>
      <c r="V38" s="111"/>
      <c r="W38" s="110" t="str">
        <f>IFERROR(VLOOKUP($F38,#REF!,2,0)/100,"0")</f>
        <v>0</v>
      </c>
      <c r="X38" s="101" t="str">
        <f>IFERROR(VLOOKUP($F38,#REF!,3,0),"")</f>
        <v/>
      </c>
      <c r="Y38" s="111"/>
      <c r="Z38" s="110" t="str">
        <f>IFERROR(VLOOKUP($F38,#REF!,2,0)/100,"0")</f>
        <v>0</v>
      </c>
      <c r="AA38" s="101" t="str">
        <f>IFERROR(VLOOKUP($F38,#REF!,3,0),"")</f>
        <v/>
      </c>
      <c r="AB38" s="145"/>
      <c r="AC38" s="94" t="str">
        <f>IFERROR(VLOOKUP($F38,#REF!,2,0)/100,"0")</f>
        <v>0</v>
      </c>
      <c r="AD38" s="101" t="str">
        <f>IFERROR(VLOOKUP($F38,#REF!,3,0),"")</f>
        <v/>
      </c>
      <c r="AE38" s="111"/>
      <c r="AF38" s="94" t="str">
        <f>IFERROR(VLOOKUP($F38,#REF!,2,0)/100,"0")</f>
        <v>0</v>
      </c>
      <c r="AG38" s="101" t="str">
        <f>IFERROR(VLOOKUP($F38,#REF!,3,0),"")</f>
        <v/>
      </c>
      <c r="AH38" s="111"/>
      <c r="AI38" s="94" t="str">
        <f>IFERROR(VLOOKUP($F38,#REF!,2,0)/100,"0")</f>
        <v>0</v>
      </c>
      <c r="AJ38" s="101" t="str">
        <f>IFERROR(VLOOKUP($F38,#REF!,3,0),"")</f>
        <v/>
      </c>
      <c r="AK38" s="111"/>
      <c r="AL38" s="94" t="str">
        <f>IFERROR(VLOOKUP($F38,#REF!,2,0)/100,"0")</f>
        <v>0</v>
      </c>
      <c r="AM38" s="101" t="str">
        <f>IFERROR(VLOOKUP($F38,#REF!,3,0),"")</f>
        <v/>
      </c>
      <c r="AN38" s="111"/>
      <c r="AO38" s="94" t="str">
        <f>IFERROR(VLOOKUP($F38,#REF!,2,0)/100,"0")</f>
        <v>0</v>
      </c>
      <c r="AP38" s="101" t="str">
        <f>IFERROR(VLOOKUP($F38,#REF!,3,0),"")</f>
        <v/>
      </c>
      <c r="AQ38" s="111"/>
      <c r="AR38" s="94" t="str">
        <f>IFERROR(VLOOKUP($F38,#REF!,2,0)/100,"0")</f>
        <v>0</v>
      </c>
      <c r="AS38" s="101" t="str">
        <f>IFERROR(VLOOKUP($F38,#REF!,3,0),"")</f>
        <v/>
      </c>
      <c r="AT38" s="111"/>
      <c r="AU38" s="94" t="str">
        <f>IFERROR(VLOOKUP($F38,#REF!,2,0)/100,"0")</f>
        <v>0</v>
      </c>
      <c r="AV38" s="101" t="str">
        <f>IFERROR(VLOOKUP($F38,#REF!,3,0),"")</f>
        <v/>
      </c>
      <c r="AW38" s="111"/>
      <c r="AX38" s="94" t="str">
        <f>IFERROR(VLOOKUP($F38,#REF!,2,0)/100,"0")</f>
        <v>0</v>
      </c>
      <c r="AY38" s="101" t="str">
        <f>IFERROR(VLOOKUP($F38,#REF!,3,0),"")</f>
        <v/>
      </c>
      <c r="AZ38" s="111">
        <v>1</v>
      </c>
      <c r="BA38" s="94" t="str">
        <f>IFERROR(VLOOKUP($F38,#REF!,2,0)/100,"0")</f>
        <v>0</v>
      </c>
      <c r="BB38" s="95">
        <f t="shared" si="0"/>
        <v>0</v>
      </c>
      <c r="BC38" s="95">
        <f t="shared" si="1"/>
        <v>0</v>
      </c>
      <c r="BD38" s="165"/>
      <c r="BE38" s="158"/>
    </row>
    <row r="39" spans="1:57" s="5" customFormat="1" ht="79.5" customHeight="1" x14ac:dyDescent="0.2">
      <c r="A39" s="4"/>
      <c r="B39" s="177" t="s">
        <v>63</v>
      </c>
      <c r="C39" s="170" t="s">
        <v>64</v>
      </c>
      <c r="D39" s="181" t="s">
        <v>252</v>
      </c>
      <c r="E39" s="181" t="s">
        <v>289</v>
      </c>
      <c r="F39" s="183" t="s">
        <v>290</v>
      </c>
      <c r="G39" s="166">
        <v>1</v>
      </c>
      <c r="H39" s="113">
        <v>43831</v>
      </c>
      <c r="I39" s="113">
        <v>44196</v>
      </c>
      <c r="J39" s="114" t="s">
        <v>205</v>
      </c>
      <c r="K39" s="159" t="s">
        <v>34</v>
      </c>
      <c r="L39" s="159" t="s">
        <v>66</v>
      </c>
      <c r="M39" s="114" t="s">
        <v>36</v>
      </c>
      <c r="N39" s="114" t="s">
        <v>37</v>
      </c>
      <c r="O39" s="114" t="s">
        <v>38</v>
      </c>
      <c r="P39" s="114" t="s">
        <v>39</v>
      </c>
      <c r="Q39" s="159" t="s">
        <v>159</v>
      </c>
      <c r="R39" s="101" t="str">
        <f>IFERROR(VLOOKUP($F39,#REF!,3,0),"")</f>
        <v/>
      </c>
      <c r="S39" s="126"/>
      <c r="T39" s="94" t="str">
        <f>IFERROR(VLOOKUP($F39,#REF!,2,0)/100,"0")</f>
        <v>0</v>
      </c>
      <c r="U39" s="101" t="str">
        <f>IFERROR(VLOOKUP($F39,#REF!,3,0),"")</f>
        <v/>
      </c>
      <c r="V39" s="111"/>
      <c r="W39" s="110" t="str">
        <f>IFERROR(VLOOKUP($F39,#REF!,2,0)/100,"0")</f>
        <v>0</v>
      </c>
      <c r="X39" s="101" t="str">
        <f>IFERROR(VLOOKUP($F39,#REF!,3,0),"")</f>
        <v/>
      </c>
      <c r="Y39" s="111"/>
      <c r="Z39" s="110" t="str">
        <f>IFERROR(VLOOKUP($F39,#REF!,2,0)/100,"0")</f>
        <v>0</v>
      </c>
      <c r="AA39" s="101" t="str">
        <f>IFERROR(VLOOKUP($F39,#REF!,3,0),"")</f>
        <v/>
      </c>
      <c r="AB39" s="126">
        <v>0.3</v>
      </c>
      <c r="AC39" s="94" t="str">
        <f>IFERROR(VLOOKUP($F39,#REF!,2,0)/100,"0")</f>
        <v>0</v>
      </c>
      <c r="AD39" s="101" t="str">
        <f>IFERROR(VLOOKUP($F39,#REF!,3,0),"")</f>
        <v/>
      </c>
      <c r="AE39" s="111"/>
      <c r="AF39" s="94" t="str">
        <f>IFERROR(VLOOKUP($F39,#REF!,2,0)/100,"0")</f>
        <v>0</v>
      </c>
      <c r="AG39" s="101" t="str">
        <f>IFERROR(VLOOKUP($F39,#REF!,3,0),"")</f>
        <v/>
      </c>
      <c r="AH39" s="111"/>
      <c r="AI39" s="94" t="str">
        <f>IFERROR(VLOOKUP($F39,#REF!,2,0)/100,"0")</f>
        <v>0</v>
      </c>
      <c r="AJ39" s="101" t="str">
        <f>IFERROR(VLOOKUP($F39,#REF!,3,0),"")</f>
        <v/>
      </c>
      <c r="AK39" s="111">
        <v>0.3</v>
      </c>
      <c r="AL39" s="94" t="str">
        <f>IFERROR(VLOOKUP($F39,#REF!,2,0)/100,"0")</f>
        <v>0</v>
      </c>
      <c r="AM39" s="101" t="str">
        <f>IFERROR(VLOOKUP($F39,#REF!,3,0),"")</f>
        <v/>
      </c>
      <c r="AN39" s="111"/>
      <c r="AO39" s="94" t="str">
        <f>IFERROR(VLOOKUP($F39,#REF!,2,0)/100,"0")</f>
        <v>0</v>
      </c>
      <c r="AP39" s="101" t="str">
        <f>IFERROR(VLOOKUP($F39,#REF!,3,0),"")</f>
        <v/>
      </c>
      <c r="AQ39" s="111"/>
      <c r="AR39" s="94" t="str">
        <f>IFERROR(VLOOKUP($F39,#REF!,2,0)/100,"0")</f>
        <v>0</v>
      </c>
      <c r="AS39" s="101" t="str">
        <f>IFERROR(VLOOKUP($F39,#REF!,3,0),"")</f>
        <v/>
      </c>
      <c r="AT39" s="111"/>
      <c r="AU39" s="94" t="str">
        <f>IFERROR(VLOOKUP($F39,#REF!,2,0)/100,"0")</f>
        <v>0</v>
      </c>
      <c r="AV39" s="101" t="str">
        <f>IFERROR(VLOOKUP($F39,#REF!,3,0),"")</f>
        <v/>
      </c>
      <c r="AW39" s="111"/>
      <c r="AX39" s="94" t="str">
        <f>IFERROR(VLOOKUP($F39,#REF!,2,0)/100,"0")</f>
        <v>0</v>
      </c>
      <c r="AY39" s="101" t="str">
        <f>IFERROR(VLOOKUP($F39,#REF!,3,0),"")</f>
        <v/>
      </c>
      <c r="AZ39" s="111">
        <v>0.4</v>
      </c>
      <c r="BA39" s="94" t="str">
        <f>IFERROR(VLOOKUP($F39,#REF!,2,0)/100,"0")</f>
        <v>0</v>
      </c>
      <c r="BB39" s="95">
        <f t="shared" si="0"/>
        <v>0</v>
      </c>
      <c r="BC39" s="95">
        <f t="shared" si="1"/>
        <v>0</v>
      </c>
      <c r="BD39" s="165"/>
      <c r="BE39" s="158"/>
    </row>
    <row r="40" spans="1:57" s="5" customFormat="1" ht="79.5" customHeight="1" x14ac:dyDescent="0.2">
      <c r="A40" s="4"/>
      <c r="B40" s="177" t="s">
        <v>63</v>
      </c>
      <c r="C40" s="224" t="s">
        <v>67</v>
      </c>
      <c r="D40" s="237" t="s">
        <v>291</v>
      </c>
      <c r="E40" s="181" t="s">
        <v>206</v>
      </c>
      <c r="F40" s="183" t="s">
        <v>292</v>
      </c>
      <c r="G40" s="166">
        <v>0.7</v>
      </c>
      <c r="H40" s="113">
        <v>43831</v>
      </c>
      <c r="I40" s="113">
        <v>44196</v>
      </c>
      <c r="J40" s="114" t="s">
        <v>207</v>
      </c>
      <c r="K40" s="159" t="s">
        <v>34</v>
      </c>
      <c r="L40" s="159" t="s">
        <v>66</v>
      </c>
      <c r="M40" s="114" t="s">
        <v>36</v>
      </c>
      <c r="N40" s="114" t="s">
        <v>45</v>
      </c>
      <c r="O40" s="114" t="s">
        <v>38</v>
      </c>
      <c r="P40" s="114" t="s">
        <v>39</v>
      </c>
      <c r="Q40" s="159" t="s">
        <v>159</v>
      </c>
      <c r="R40" s="101" t="str">
        <f>IFERROR(VLOOKUP($F40,#REF!,3,0),"")</f>
        <v/>
      </c>
      <c r="S40" s="126">
        <v>0.08</v>
      </c>
      <c r="T40" s="94" t="str">
        <f>IFERROR(VLOOKUP($F40,#REF!,2,0)/100,"0")</f>
        <v>0</v>
      </c>
      <c r="U40" s="101" t="str">
        <f>IFERROR(VLOOKUP($F40,#REF!,3,0),"")</f>
        <v/>
      </c>
      <c r="V40" s="126">
        <v>0.08</v>
      </c>
      <c r="W40" s="110" t="str">
        <f>IFERROR(VLOOKUP($F40,#REF!,2,0)/100,"0")</f>
        <v>0</v>
      </c>
      <c r="X40" s="101" t="str">
        <f>IFERROR(VLOOKUP($F40,#REF!,3,0),"")</f>
        <v/>
      </c>
      <c r="Y40" s="126">
        <v>0.08</v>
      </c>
      <c r="Z40" s="110" t="str">
        <f>IFERROR(VLOOKUP($F40,#REF!,2,0)/100,"0")</f>
        <v>0</v>
      </c>
      <c r="AA40" s="101" t="str">
        <f>IFERROR(VLOOKUP($F40,#REF!,3,0),"")</f>
        <v/>
      </c>
      <c r="AB40" s="126">
        <v>0.08</v>
      </c>
      <c r="AC40" s="94" t="str">
        <f>IFERROR(VLOOKUP($F40,#REF!,2,0)/100,"0")</f>
        <v>0</v>
      </c>
      <c r="AD40" s="101" t="str">
        <f>IFERROR(VLOOKUP($F40,#REF!,3,0),"")</f>
        <v/>
      </c>
      <c r="AE40" s="126">
        <v>0.08</v>
      </c>
      <c r="AF40" s="94" t="str">
        <f>IFERROR(VLOOKUP($F40,#REF!,2,0)/100,"0")</f>
        <v>0</v>
      </c>
      <c r="AG40" s="101" t="str">
        <f>IFERROR(VLOOKUP($F40,#REF!,3,0),"")</f>
        <v/>
      </c>
      <c r="AH40" s="126">
        <v>0.08</v>
      </c>
      <c r="AI40" s="94" t="str">
        <f>IFERROR(VLOOKUP($F40,#REF!,2,0)/100,"0")</f>
        <v>0</v>
      </c>
      <c r="AJ40" s="101" t="str">
        <f>IFERROR(VLOOKUP($F40,#REF!,3,0),"")</f>
        <v/>
      </c>
      <c r="AK40" s="126">
        <v>0.08</v>
      </c>
      <c r="AL40" s="94" t="str">
        <f>IFERROR(VLOOKUP($F40,#REF!,2,0)/100,"0")</f>
        <v>0</v>
      </c>
      <c r="AM40" s="101" t="str">
        <f>IFERROR(VLOOKUP($F40,#REF!,3,0),"")</f>
        <v/>
      </c>
      <c r="AN40" s="126">
        <v>0.08</v>
      </c>
      <c r="AO40" s="94" t="str">
        <f>IFERROR(VLOOKUP($F40,#REF!,2,0)/100,"0")</f>
        <v>0</v>
      </c>
      <c r="AP40" s="101" t="str">
        <f>IFERROR(VLOOKUP($F40,#REF!,3,0),"")</f>
        <v/>
      </c>
      <c r="AQ40" s="126">
        <v>0.08</v>
      </c>
      <c r="AR40" s="94" t="str">
        <f>IFERROR(VLOOKUP($F40,#REF!,2,0)/100,"0")</f>
        <v>0</v>
      </c>
      <c r="AS40" s="101" t="str">
        <f>IFERROR(VLOOKUP($F40,#REF!,3,0),"")</f>
        <v/>
      </c>
      <c r="AT40" s="126">
        <v>0.08</v>
      </c>
      <c r="AU40" s="94" t="str">
        <f>IFERROR(VLOOKUP($F40,#REF!,2,0)/100,"0")</f>
        <v>0</v>
      </c>
      <c r="AV40" s="101" t="str">
        <f>IFERROR(VLOOKUP($F40,#REF!,3,0),"")</f>
        <v/>
      </c>
      <c r="AW40" s="126">
        <v>0.08</v>
      </c>
      <c r="AX40" s="94" t="str">
        <f>IFERROR(VLOOKUP($F40,#REF!,2,0)/100,"0")</f>
        <v>0</v>
      </c>
      <c r="AY40" s="101" t="str">
        <f>IFERROR(VLOOKUP($F40,#REF!,3,0),"")</f>
        <v/>
      </c>
      <c r="AZ40" s="126">
        <v>0.12</v>
      </c>
      <c r="BA40" s="94" t="str">
        <f>IFERROR(VLOOKUP($F40,#REF!,2,0)/100,"0")</f>
        <v>0</v>
      </c>
      <c r="BB40" s="95">
        <f t="shared" si="0"/>
        <v>0</v>
      </c>
      <c r="BC40" s="95">
        <f t="shared" si="1"/>
        <v>0</v>
      </c>
      <c r="BD40" s="165"/>
      <c r="BE40" s="158"/>
    </row>
    <row r="41" spans="1:57" s="5" customFormat="1" ht="79.5" customHeight="1" x14ac:dyDescent="0.2">
      <c r="A41" s="4"/>
      <c r="B41" s="177" t="s">
        <v>63</v>
      </c>
      <c r="C41" s="224"/>
      <c r="D41" s="239"/>
      <c r="E41" s="181" t="s">
        <v>251</v>
      </c>
      <c r="F41" s="183" t="s">
        <v>250</v>
      </c>
      <c r="G41" s="166">
        <v>0.3</v>
      </c>
      <c r="H41" s="113">
        <v>43831</v>
      </c>
      <c r="I41" s="113">
        <v>44196</v>
      </c>
      <c r="J41" s="114" t="s">
        <v>208</v>
      </c>
      <c r="K41" s="159" t="s">
        <v>34</v>
      </c>
      <c r="L41" s="159" t="s">
        <v>66</v>
      </c>
      <c r="M41" s="114" t="s">
        <v>36</v>
      </c>
      <c r="N41" s="114" t="s">
        <v>45</v>
      </c>
      <c r="O41" s="114" t="s">
        <v>38</v>
      </c>
      <c r="P41" s="114" t="s">
        <v>39</v>
      </c>
      <c r="Q41" s="107" t="s">
        <v>159</v>
      </c>
      <c r="R41" s="101" t="str">
        <f>IFERROR(VLOOKUP($F41,#REF!,3,0),"")</f>
        <v/>
      </c>
      <c r="S41" s="145"/>
      <c r="T41" s="94" t="str">
        <f>IFERROR(VLOOKUP($F41,#REF!,2,0)/100,"0")</f>
        <v>0</v>
      </c>
      <c r="U41" s="101" t="str">
        <f>IFERROR(VLOOKUP($F41,#REF!,3,0),"")</f>
        <v/>
      </c>
      <c r="V41" s="111"/>
      <c r="W41" s="110" t="str">
        <f>IFERROR(VLOOKUP($F41,#REF!,2,0)/100,"0")</f>
        <v>0</v>
      </c>
      <c r="X41" s="101" t="str">
        <f>IFERROR(VLOOKUP($F41,#REF!,3,0),"")</f>
        <v/>
      </c>
      <c r="Y41" s="111"/>
      <c r="Z41" s="110" t="str">
        <f>IFERROR(VLOOKUP($F41,#REF!,2,0)/100,"0")</f>
        <v>0</v>
      </c>
      <c r="AA41" s="101" t="str">
        <f>IFERROR(VLOOKUP($F41,#REF!,3,0),"")</f>
        <v/>
      </c>
      <c r="AB41" s="126"/>
      <c r="AC41" s="94" t="str">
        <f>IFERROR(VLOOKUP($F41,#REF!,2,0)/100,"0")</f>
        <v>0</v>
      </c>
      <c r="AD41" s="101" t="str">
        <f>IFERROR(VLOOKUP($F41,#REF!,3,0),"")</f>
        <v/>
      </c>
      <c r="AE41" s="111"/>
      <c r="AF41" s="94" t="str">
        <f>IFERROR(VLOOKUP($F41,#REF!,2,0)/100,"0")</f>
        <v>0</v>
      </c>
      <c r="AG41" s="101" t="str">
        <f>IFERROR(VLOOKUP($F41,#REF!,3,0),"")</f>
        <v/>
      </c>
      <c r="AH41" s="111"/>
      <c r="AI41" s="94" t="str">
        <f>IFERROR(VLOOKUP($F41,#REF!,2,0)/100,"0")</f>
        <v>0</v>
      </c>
      <c r="AJ41" s="101" t="str">
        <f>IFERROR(VLOOKUP($F41,#REF!,3,0),"")</f>
        <v/>
      </c>
      <c r="AK41" s="111"/>
      <c r="AL41" s="94" t="str">
        <f>IFERROR(VLOOKUP($F41,#REF!,2,0)/100,"0")</f>
        <v>0</v>
      </c>
      <c r="AM41" s="101" t="str">
        <f>IFERROR(VLOOKUP($F41,#REF!,3,0),"")</f>
        <v/>
      </c>
      <c r="AN41" s="111"/>
      <c r="AO41" s="94" t="str">
        <f>IFERROR(VLOOKUP($F41,#REF!,2,0)/100,"0")</f>
        <v>0</v>
      </c>
      <c r="AP41" s="101" t="str">
        <f>IFERROR(VLOOKUP($F41,#REF!,3,0),"")</f>
        <v/>
      </c>
      <c r="AQ41" s="111"/>
      <c r="AR41" s="94" t="str">
        <f>IFERROR(VLOOKUP($F41,#REF!,2,0)/100,"0")</f>
        <v>0</v>
      </c>
      <c r="AS41" s="101" t="str">
        <f>IFERROR(VLOOKUP($F41,#REF!,3,0),"")</f>
        <v/>
      </c>
      <c r="AT41" s="111"/>
      <c r="AU41" s="94" t="str">
        <f>IFERROR(VLOOKUP($F41,#REF!,2,0)/100,"0")</f>
        <v>0</v>
      </c>
      <c r="AV41" s="101" t="str">
        <f>IFERROR(VLOOKUP($F41,#REF!,3,0),"")</f>
        <v/>
      </c>
      <c r="AW41" s="111"/>
      <c r="AX41" s="94" t="str">
        <f>IFERROR(VLOOKUP($F41,#REF!,2,0)/100,"0")</f>
        <v>0</v>
      </c>
      <c r="AY41" s="101" t="str">
        <f>IFERROR(VLOOKUP($F41,#REF!,3,0),"")</f>
        <v/>
      </c>
      <c r="AZ41" s="111">
        <v>1</v>
      </c>
      <c r="BA41" s="94" t="str">
        <f>IFERROR(VLOOKUP($F41,#REF!,2,0)/100,"0")</f>
        <v>0</v>
      </c>
      <c r="BB41" s="95">
        <f t="shared" si="0"/>
        <v>0</v>
      </c>
      <c r="BC41" s="95">
        <f t="shared" si="1"/>
        <v>0</v>
      </c>
      <c r="BD41" s="165"/>
      <c r="BE41" s="158"/>
    </row>
    <row r="42" spans="1:57" s="5" customFormat="1" ht="79.5" customHeight="1" x14ac:dyDescent="0.2">
      <c r="A42" s="4"/>
      <c r="B42" s="177" t="s">
        <v>63</v>
      </c>
      <c r="C42" s="231" t="s">
        <v>209</v>
      </c>
      <c r="D42" s="237" t="s">
        <v>293</v>
      </c>
      <c r="E42" s="181" t="s">
        <v>349</v>
      </c>
      <c r="F42" s="183" t="s">
        <v>361</v>
      </c>
      <c r="G42" s="166">
        <v>0.3</v>
      </c>
      <c r="H42" s="106">
        <v>43864</v>
      </c>
      <c r="I42" s="106">
        <v>44196</v>
      </c>
      <c r="J42" s="159" t="s">
        <v>314</v>
      </c>
      <c r="K42" s="159" t="s">
        <v>34</v>
      </c>
      <c r="L42" s="159" t="s">
        <v>66</v>
      </c>
      <c r="M42" s="114" t="s">
        <v>36</v>
      </c>
      <c r="N42" s="114" t="s">
        <v>68</v>
      </c>
      <c r="O42" s="114" t="s">
        <v>38</v>
      </c>
      <c r="P42" s="114" t="s">
        <v>39</v>
      </c>
      <c r="Q42" s="107" t="s">
        <v>159</v>
      </c>
      <c r="R42" s="101" t="str">
        <f>IFERROR(VLOOKUP($F42,#REF!,3,0),"")</f>
        <v/>
      </c>
      <c r="S42" s="126"/>
      <c r="T42" s="94" t="str">
        <f>IFERROR(VLOOKUP($F42,#REF!,2,0)/100,"0")</f>
        <v>0</v>
      </c>
      <c r="U42" s="101" t="str">
        <f>IFERROR(VLOOKUP($F42,#REF!,3,0),"")</f>
        <v/>
      </c>
      <c r="V42" s="111"/>
      <c r="W42" s="110" t="str">
        <f>IFERROR(VLOOKUP($F42,#REF!,2,0)/100,"0")</f>
        <v>0</v>
      </c>
      <c r="X42" s="101" t="str">
        <f>IFERROR(VLOOKUP($F42,#REF!,3,0),"")</f>
        <v/>
      </c>
      <c r="Y42" s="111">
        <v>0.25</v>
      </c>
      <c r="Z42" s="110" t="str">
        <f>IFERROR(VLOOKUP($F42,#REF!,2,0)/100,"0")</f>
        <v>0</v>
      </c>
      <c r="AA42" s="101" t="str">
        <f>IFERROR(VLOOKUP($F42,#REF!,3,0),"")</f>
        <v/>
      </c>
      <c r="AB42" s="145"/>
      <c r="AC42" s="94" t="str">
        <f>IFERROR(VLOOKUP($F42,#REF!,2,0)/100,"0")</f>
        <v>0</v>
      </c>
      <c r="AD42" s="101" t="str">
        <f>IFERROR(VLOOKUP($F42,#REF!,3,0),"")</f>
        <v/>
      </c>
      <c r="AE42" s="111"/>
      <c r="AF42" s="94" t="str">
        <f>IFERROR(VLOOKUP($F42,#REF!,2,0)/100,"0")</f>
        <v>0</v>
      </c>
      <c r="AG42" s="101" t="str">
        <f>IFERROR(VLOOKUP($F42,#REF!,3,0),"")</f>
        <v/>
      </c>
      <c r="AH42" s="111">
        <v>0.25</v>
      </c>
      <c r="AI42" s="94" t="str">
        <f>IFERROR(VLOOKUP($F42,#REF!,2,0)/100,"0")</f>
        <v>0</v>
      </c>
      <c r="AJ42" s="101" t="str">
        <f>IFERROR(VLOOKUP($F42,#REF!,3,0),"")</f>
        <v/>
      </c>
      <c r="AK42" s="111"/>
      <c r="AL42" s="94" t="str">
        <f>IFERROR(VLOOKUP($F42,#REF!,2,0)/100,"0")</f>
        <v>0</v>
      </c>
      <c r="AM42" s="101" t="str">
        <f>IFERROR(VLOOKUP($F42,#REF!,3,0),"")</f>
        <v/>
      </c>
      <c r="AN42" s="111"/>
      <c r="AO42" s="94" t="str">
        <f>IFERROR(VLOOKUP($F42,#REF!,2,0)/100,"0")</f>
        <v>0</v>
      </c>
      <c r="AP42" s="101" t="str">
        <f>IFERROR(VLOOKUP($F42,#REF!,3,0),"")</f>
        <v/>
      </c>
      <c r="AQ42" s="111">
        <v>0.25</v>
      </c>
      <c r="AR42" s="94" t="str">
        <f>IFERROR(VLOOKUP($F42,#REF!,2,0)/100,"0")</f>
        <v>0</v>
      </c>
      <c r="AS42" s="101" t="str">
        <f>IFERROR(VLOOKUP($F42,#REF!,3,0),"")</f>
        <v/>
      </c>
      <c r="AT42" s="111"/>
      <c r="AU42" s="94" t="str">
        <f>IFERROR(VLOOKUP($F42,#REF!,2,0)/100,"0")</f>
        <v>0</v>
      </c>
      <c r="AV42" s="101" t="str">
        <f>IFERROR(VLOOKUP($F42,#REF!,3,0),"")</f>
        <v/>
      </c>
      <c r="AW42" s="111"/>
      <c r="AX42" s="94" t="str">
        <f>IFERROR(VLOOKUP($F42,#REF!,2,0)/100,"0")</f>
        <v>0</v>
      </c>
      <c r="AY42" s="101" t="str">
        <f>IFERROR(VLOOKUP($F42,#REF!,3,0),"")</f>
        <v/>
      </c>
      <c r="AZ42" s="111">
        <v>0.25</v>
      </c>
      <c r="BA42" s="94" t="str">
        <f>IFERROR(VLOOKUP($F42,#REF!,2,0)/100,"0")</f>
        <v>0</v>
      </c>
      <c r="BB42" s="95">
        <f t="shared" si="0"/>
        <v>0</v>
      </c>
      <c r="BC42" s="95">
        <f t="shared" si="1"/>
        <v>0</v>
      </c>
      <c r="BD42" s="165"/>
      <c r="BE42" s="158"/>
    </row>
    <row r="43" spans="1:57" s="5" customFormat="1" ht="79.5" customHeight="1" x14ac:dyDescent="0.2">
      <c r="A43" s="4"/>
      <c r="B43" s="177" t="s">
        <v>63</v>
      </c>
      <c r="C43" s="231"/>
      <c r="D43" s="238"/>
      <c r="E43" s="181" t="s">
        <v>253</v>
      </c>
      <c r="F43" s="183" t="s">
        <v>350</v>
      </c>
      <c r="G43" s="166">
        <v>0.1</v>
      </c>
      <c r="H43" s="106">
        <v>43864</v>
      </c>
      <c r="I43" s="106">
        <v>44196</v>
      </c>
      <c r="J43" s="167" t="s">
        <v>294</v>
      </c>
      <c r="K43" s="159" t="s">
        <v>34</v>
      </c>
      <c r="L43" s="159" t="s">
        <v>66</v>
      </c>
      <c r="M43" s="114" t="s">
        <v>36</v>
      </c>
      <c r="N43" s="114" t="s">
        <v>70</v>
      </c>
      <c r="O43" s="114" t="s">
        <v>38</v>
      </c>
      <c r="P43" s="114" t="s">
        <v>39</v>
      </c>
      <c r="Q43" s="107" t="s">
        <v>159</v>
      </c>
      <c r="R43" s="101" t="str">
        <f>IFERROR(VLOOKUP($F43,#REF!,3,0),"")</f>
        <v/>
      </c>
      <c r="S43" s="126"/>
      <c r="T43" s="94" t="str">
        <f>IFERROR(VLOOKUP($F43,#REF!,2,0)/100,"0")</f>
        <v>0</v>
      </c>
      <c r="U43" s="101" t="str">
        <f>IFERROR(VLOOKUP($F43,#REF!,3,0),"")</f>
        <v/>
      </c>
      <c r="V43" s="111"/>
      <c r="W43" s="110" t="str">
        <f>IFERROR(VLOOKUP($F43,#REF!,2,0)/100,"0")</f>
        <v>0</v>
      </c>
      <c r="X43" s="101" t="str">
        <f>IFERROR(VLOOKUP($F43,#REF!,3,0),"")</f>
        <v/>
      </c>
      <c r="Y43" s="111">
        <v>0.25</v>
      </c>
      <c r="Z43" s="110" t="str">
        <f>IFERROR(VLOOKUP($F43,#REF!,2,0)/100,"0")</f>
        <v>0</v>
      </c>
      <c r="AA43" s="101" t="str">
        <f>IFERROR(VLOOKUP($F43,#REF!,3,0),"")</f>
        <v/>
      </c>
      <c r="AB43" s="145"/>
      <c r="AC43" s="94" t="str">
        <f>IFERROR(VLOOKUP($F43,#REF!,2,0)/100,"0")</f>
        <v>0</v>
      </c>
      <c r="AD43" s="101" t="str">
        <f>IFERROR(VLOOKUP($F43,#REF!,3,0),"")</f>
        <v/>
      </c>
      <c r="AE43" s="111"/>
      <c r="AF43" s="94" t="str">
        <f>IFERROR(VLOOKUP($F43,#REF!,2,0)/100,"0")</f>
        <v>0</v>
      </c>
      <c r="AG43" s="101" t="str">
        <f>IFERROR(VLOOKUP($F43,#REF!,3,0),"")</f>
        <v/>
      </c>
      <c r="AH43" s="111">
        <v>0.25</v>
      </c>
      <c r="AI43" s="94" t="str">
        <f>IFERROR(VLOOKUP($F43,#REF!,2,0)/100,"0")</f>
        <v>0</v>
      </c>
      <c r="AJ43" s="101" t="str">
        <f>IFERROR(VLOOKUP($F43,#REF!,3,0),"")</f>
        <v/>
      </c>
      <c r="AK43" s="111"/>
      <c r="AL43" s="94" t="str">
        <f>IFERROR(VLOOKUP($F43,#REF!,2,0)/100,"0")</f>
        <v>0</v>
      </c>
      <c r="AM43" s="101" t="str">
        <f>IFERROR(VLOOKUP($F43,#REF!,3,0),"")</f>
        <v/>
      </c>
      <c r="AN43" s="111"/>
      <c r="AO43" s="94" t="str">
        <f>IFERROR(VLOOKUP($F43,#REF!,2,0)/100,"0")</f>
        <v>0</v>
      </c>
      <c r="AP43" s="101" t="str">
        <f>IFERROR(VLOOKUP($F43,#REF!,3,0),"")</f>
        <v/>
      </c>
      <c r="AQ43" s="111">
        <v>0.25</v>
      </c>
      <c r="AR43" s="94" t="str">
        <f>IFERROR(VLOOKUP($F43,#REF!,2,0)/100,"0")</f>
        <v>0</v>
      </c>
      <c r="AS43" s="101" t="str">
        <f>IFERROR(VLOOKUP($F43,#REF!,3,0),"")</f>
        <v/>
      </c>
      <c r="AT43" s="111"/>
      <c r="AU43" s="94" t="str">
        <f>IFERROR(VLOOKUP($F43,#REF!,2,0)/100,"0")</f>
        <v>0</v>
      </c>
      <c r="AV43" s="101" t="str">
        <f>IFERROR(VLOOKUP($F43,#REF!,3,0),"")</f>
        <v/>
      </c>
      <c r="AW43" s="111"/>
      <c r="AX43" s="94" t="str">
        <f>IFERROR(VLOOKUP($F43,#REF!,2,0)/100,"0")</f>
        <v>0</v>
      </c>
      <c r="AY43" s="101" t="str">
        <f>IFERROR(VLOOKUP($F43,#REF!,3,0),"")</f>
        <v/>
      </c>
      <c r="AZ43" s="111">
        <v>0.25</v>
      </c>
      <c r="BA43" s="94" t="str">
        <f>IFERROR(VLOOKUP($F43,#REF!,2,0)/100,"0")</f>
        <v>0</v>
      </c>
      <c r="BB43" s="95">
        <f t="shared" si="0"/>
        <v>0</v>
      </c>
      <c r="BC43" s="95">
        <f t="shared" si="1"/>
        <v>0</v>
      </c>
      <c r="BD43" s="165"/>
      <c r="BE43" s="158"/>
    </row>
    <row r="44" spans="1:57" s="5" customFormat="1" ht="79.5" customHeight="1" x14ac:dyDescent="0.2">
      <c r="A44" s="4"/>
      <c r="B44" s="177" t="s">
        <v>63</v>
      </c>
      <c r="C44" s="231"/>
      <c r="D44" s="238"/>
      <c r="E44" s="183" t="s">
        <v>351</v>
      </c>
      <c r="F44" s="183" t="s">
        <v>352</v>
      </c>
      <c r="G44" s="166">
        <v>0.3</v>
      </c>
      <c r="H44" s="106">
        <v>43864</v>
      </c>
      <c r="I44" s="106">
        <v>44196</v>
      </c>
      <c r="J44" s="167" t="s">
        <v>69</v>
      </c>
      <c r="K44" s="159" t="s">
        <v>34</v>
      </c>
      <c r="L44" s="159" t="s">
        <v>66</v>
      </c>
      <c r="M44" s="114" t="s">
        <v>36</v>
      </c>
      <c r="N44" s="114" t="s">
        <v>72</v>
      </c>
      <c r="O44" s="114" t="s">
        <v>38</v>
      </c>
      <c r="P44" s="114" t="s">
        <v>39</v>
      </c>
      <c r="Q44" s="107" t="s">
        <v>159</v>
      </c>
      <c r="R44" s="101" t="str">
        <f>IFERROR(VLOOKUP($F44,#REF!,3,0),"")</f>
        <v/>
      </c>
      <c r="S44" s="126"/>
      <c r="T44" s="94" t="str">
        <f>IFERROR(VLOOKUP($F44,#REF!,2,0)/100,"0")</f>
        <v>0</v>
      </c>
      <c r="U44" s="101" t="str">
        <f>IFERROR(VLOOKUP($F44,#REF!,3,0),"")</f>
        <v/>
      </c>
      <c r="V44" s="111"/>
      <c r="W44" s="110" t="str">
        <f>IFERROR(VLOOKUP($F44,#REF!,2,0)/100,"0")</f>
        <v>0</v>
      </c>
      <c r="X44" s="101" t="str">
        <f>IFERROR(VLOOKUP($F44,#REF!,3,0),"")</f>
        <v/>
      </c>
      <c r="Y44" s="111">
        <v>0.25</v>
      </c>
      <c r="Z44" s="110" t="str">
        <f>IFERROR(VLOOKUP($F44,#REF!,2,0)/100,"0")</f>
        <v>0</v>
      </c>
      <c r="AA44" s="101" t="str">
        <f>IFERROR(VLOOKUP($F44,#REF!,3,0),"")</f>
        <v/>
      </c>
      <c r="AB44" s="145"/>
      <c r="AC44" s="94" t="str">
        <f>IFERROR(VLOOKUP($F44,#REF!,2,0)/100,"0")</f>
        <v>0</v>
      </c>
      <c r="AD44" s="101" t="str">
        <f>IFERROR(VLOOKUP($F44,#REF!,3,0),"")</f>
        <v/>
      </c>
      <c r="AE44" s="111"/>
      <c r="AF44" s="94" t="str">
        <f>IFERROR(VLOOKUP($F44,#REF!,2,0)/100,"0")</f>
        <v>0</v>
      </c>
      <c r="AG44" s="101" t="str">
        <f>IFERROR(VLOOKUP($F44,#REF!,3,0),"")</f>
        <v/>
      </c>
      <c r="AH44" s="111">
        <v>0.25</v>
      </c>
      <c r="AI44" s="94" t="str">
        <f>IFERROR(VLOOKUP($F44,#REF!,2,0)/100,"0")</f>
        <v>0</v>
      </c>
      <c r="AJ44" s="101" t="str">
        <f>IFERROR(VLOOKUP($F44,#REF!,3,0),"")</f>
        <v/>
      </c>
      <c r="AK44" s="111"/>
      <c r="AL44" s="94" t="str">
        <f>IFERROR(VLOOKUP($F44,#REF!,2,0)/100,"0")</f>
        <v>0</v>
      </c>
      <c r="AM44" s="101" t="str">
        <f>IFERROR(VLOOKUP($F44,#REF!,3,0),"")</f>
        <v/>
      </c>
      <c r="AN44" s="111"/>
      <c r="AO44" s="94" t="str">
        <f>IFERROR(VLOOKUP($F44,#REF!,2,0)/100,"0")</f>
        <v>0</v>
      </c>
      <c r="AP44" s="101" t="str">
        <f>IFERROR(VLOOKUP($F44,#REF!,3,0),"")</f>
        <v/>
      </c>
      <c r="AQ44" s="111">
        <v>0.25</v>
      </c>
      <c r="AR44" s="94" t="str">
        <f>IFERROR(VLOOKUP($F44,#REF!,2,0)/100,"0")</f>
        <v>0</v>
      </c>
      <c r="AS44" s="101" t="str">
        <f>IFERROR(VLOOKUP($F44,#REF!,3,0),"")</f>
        <v/>
      </c>
      <c r="AT44" s="111"/>
      <c r="AU44" s="94" t="str">
        <f>IFERROR(VLOOKUP($F44,#REF!,2,0)/100,"0")</f>
        <v>0</v>
      </c>
      <c r="AV44" s="101" t="str">
        <f>IFERROR(VLOOKUP($F44,#REF!,3,0),"")</f>
        <v/>
      </c>
      <c r="AW44" s="111"/>
      <c r="AX44" s="94" t="str">
        <f>IFERROR(VLOOKUP($F44,#REF!,2,0)/100,"0")</f>
        <v>0</v>
      </c>
      <c r="AY44" s="101" t="str">
        <f>IFERROR(VLOOKUP($F44,#REF!,3,0),"")</f>
        <v/>
      </c>
      <c r="AZ44" s="111">
        <v>0.25</v>
      </c>
      <c r="BA44" s="94" t="str">
        <f>IFERROR(VLOOKUP($F44,#REF!,2,0)/100,"0")</f>
        <v>0</v>
      </c>
      <c r="BB44" s="95">
        <f t="shared" si="0"/>
        <v>0</v>
      </c>
      <c r="BC44" s="95">
        <f t="shared" si="1"/>
        <v>0</v>
      </c>
      <c r="BD44" s="165"/>
      <c r="BE44" s="158"/>
    </row>
    <row r="45" spans="1:57" s="5" customFormat="1" ht="79.5" customHeight="1" x14ac:dyDescent="0.2">
      <c r="A45" s="4"/>
      <c r="B45" s="177" t="s">
        <v>63</v>
      </c>
      <c r="C45" s="231"/>
      <c r="D45" s="239"/>
      <c r="E45" s="183" t="s">
        <v>351</v>
      </c>
      <c r="F45" s="183" t="s">
        <v>362</v>
      </c>
      <c r="G45" s="166">
        <v>0.3</v>
      </c>
      <c r="H45" s="106">
        <v>43864</v>
      </c>
      <c r="I45" s="106">
        <v>44196</v>
      </c>
      <c r="J45" s="167" t="s">
        <v>71</v>
      </c>
      <c r="K45" s="159" t="s">
        <v>34</v>
      </c>
      <c r="L45" s="159" t="s">
        <v>66</v>
      </c>
      <c r="M45" s="114" t="s">
        <v>36</v>
      </c>
      <c r="N45" s="114" t="s">
        <v>73</v>
      </c>
      <c r="O45" s="114" t="s">
        <v>38</v>
      </c>
      <c r="P45" s="114" t="s">
        <v>39</v>
      </c>
      <c r="Q45" s="160" t="s">
        <v>159</v>
      </c>
      <c r="R45" s="101" t="str">
        <f>IFERROR(VLOOKUP($F45,#REF!,3,0),"")</f>
        <v/>
      </c>
      <c r="S45" s="126"/>
      <c r="T45" s="94" t="str">
        <f>IFERROR(VLOOKUP($F45,#REF!,2,0)/100,"0")</f>
        <v>0</v>
      </c>
      <c r="U45" s="101" t="str">
        <f>IFERROR(VLOOKUP($F45,#REF!,3,0),"")</f>
        <v/>
      </c>
      <c r="V45" s="111"/>
      <c r="W45" s="110" t="str">
        <f>IFERROR(VLOOKUP($F45,#REF!,2,0)/100,"0")</f>
        <v>0</v>
      </c>
      <c r="X45" s="101" t="str">
        <f>IFERROR(VLOOKUP($F45,#REF!,3,0),"")</f>
        <v/>
      </c>
      <c r="Y45" s="111">
        <v>0.25</v>
      </c>
      <c r="Z45" s="110" t="str">
        <f>IFERROR(VLOOKUP($F45,#REF!,2,0)/100,"0")</f>
        <v>0</v>
      </c>
      <c r="AA45" s="101" t="str">
        <f>IFERROR(VLOOKUP($F45,#REF!,3,0),"")</f>
        <v/>
      </c>
      <c r="AB45" s="145"/>
      <c r="AC45" s="94" t="str">
        <f>IFERROR(VLOOKUP($F45,#REF!,2,0)/100,"0")</f>
        <v>0</v>
      </c>
      <c r="AD45" s="101" t="str">
        <f>IFERROR(VLOOKUP($F45,#REF!,3,0),"")</f>
        <v/>
      </c>
      <c r="AE45" s="111"/>
      <c r="AF45" s="94" t="str">
        <f>IFERROR(VLOOKUP($F45,#REF!,2,0)/100,"0")</f>
        <v>0</v>
      </c>
      <c r="AG45" s="101" t="str">
        <f>IFERROR(VLOOKUP($F45,#REF!,3,0),"")</f>
        <v/>
      </c>
      <c r="AH45" s="111">
        <v>0.25</v>
      </c>
      <c r="AI45" s="94" t="str">
        <f>IFERROR(VLOOKUP($F45,#REF!,2,0)/100,"0")</f>
        <v>0</v>
      </c>
      <c r="AJ45" s="101" t="str">
        <f>IFERROR(VLOOKUP($F45,#REF!,3,0),"")</f>
        <v/>
      </c>
      <c r="AK45" s="111"/>
      <c r="AL45" s="94" t="str">
        <f>IFERROR(VLOOKUP($F45,#REF!,2,0)/100,"0")</f>
        <v>0</v>
      </c>
      <c r="AM45" s="101" t="str">
        <f>IFERROR(VLOOKUP($F45,#REF!,3,0),"")</f>
        <v/>
      </c>
      <c r="AN45" s="111"/>
      <c r="AO45" s="94" t="str">
        <f>IFERROR(VLOOKUP($F45,#REF!,2,0)/100,"0")</f>
        <v>0</v>
      </c>
      <c r="AP45" s="101" t="str">
        <f>IFERROR(VLOOKUP($F45,#REF!,3,0),"")</f>
        <v/>
      </c>
      <c r="AQ45" s="111">
        <v>0.25</v>
      </c>
      <c r="AR45" s="94" t="str">
        <f>IFERROR(VLOOKUP($F45,#REF!,2,0)/100,"0")</f>
        <v>0</v>
      </c>
      <c r="AS45" s="101" t="str">
        <f>IFERROR(VLOOKUP($F45,#REF!,3,0),"")</f>
        <v/>
      </c>
      <c r="AT45" s="111"/>
      <c r="AU45" s="94" t="str">
        <f>IFERROR(VLOOKUP($F45,#REF!,2,0)/100,"0")</f>
        <v>0</v>
      </c>
      <c r="AV45" s="101" t="str">
        <f>IFERROR(VLOOKUP($F45,#REF!,3,0),"")</f>
        <v/>
      </c>
      <c r="AW45" s="111"/>
      <c r="AX45" s="94" t="str">
        <f>IFERROR(VLOOKUP($F45,#REF!,2,0)/100,"0")</f>
        <v>0</v>
      </c>
      <c r="AY45" s="101" t="str">
        <f>IFERROR(VLOOKUP($F45,#REF!,3,0),"")</f>
        <v/>
      </c>
      <c r="AZ45" s="111">
        <v>0.25</v>
      </c>
      <c r="BA45" s="94" t="str">
        <f>IFERROR(VLOOKUP($F45,#REF!,2,0)/100,"0")</f>
        <v>0</v>
      </c>
      <c r="BB45" s="95">
        <f t="shared" si="0"/>
        <v>0</v>
      </c>
      <c r="BC45" s="95">
        <f t="shared" si="1"/>
        <v>0</v>
      </c>
      <c r="BD45" s="165"/>
      <c r="BE45" s="158"/>
    </row>
    <row r="46" spans="1:57" s="5" customFormat="1" ht="79.5" customHeight="1" x14ac:dyDescent="0.2">
      <c r="A46" s="4"/>
      <c r="B46" s="177" t="s">
        <v>63</v>
      </c>
      <c r="C46" s="231"/>
      <c r="D46" s="181" t="s">
        <v>353</v>
      </c>
      <c r="E46" s="181" t="s">
        <v>354</v>
      </c>
      <c r="F46" s="183" t="s">
        <v>355</v>
      </c>
      <c r="G46" s="166">
        <v>1</v>
      </c>
      <c r="H46" s="106">
        <v>43864</v>
      </c>
      <c r="I46" s="106">
        <v>44196</v>
      </c>
      <c r="J46" s="159" t="s">
        <v>358</v>
      </c>
      <c r="K46" s="159" t="s">
        <v>34</v>
      </c>
      <c r="L46" s="159" t="s">
        <v>66</v>
      </c>
      <c r="M46" s="114" t="s">
        <v>36</v>
      </c>
      <c r="N46" s="114" t="s">
        <v>73</v>
      </c>
      <c r="O46" s="114" t="s">
        <v>38</v>
      </c>
      <c r="P46" s="114" t="s">
        <v>39</v>
      </c>
      <c r="Q46" s="160" t="s">
        <v>159</v>
      </c>
      <c r="R46" s="101" t="str">
        <f>IFERROR(VLOOKUP($F46,#REF!,3,0),"")</f>
        <v/>
      </c>
      <c r="S46" s="126"/>
      <c r="T46" s="94" t="str">
        <f>IFERROR(VLOOKUP($F46,#REF!,2,0)/100,"0")</f>
        <v>0</v>
      </c>
      <c r="U46" s="101" t="str">
        <f>IFERROR(VLOOKUP($F46,#REF!,3,0),"")</f>
        <v/>
      </c>
      <c r="V46" s="111"/>
      <c r="W46" s="110" t="str">
        <f>IFERROR(VLOOKUP($F46,#REF!,2,0)/100,"0")</f>
        <v>0</v>
      </c>
      <c r="X46" s="101" t="str">
        <f>IFERROR(VLOOKUP($F46,#REF!,3,0),"")</f>
        <v/>
      </c>
      <c r="Y46" s="111"/>
      <c r="Z46" s="110" t="str">
        <f>IFERROR(VLOOKUP($F46,#REF!,2,0)/100,"0")</f>
        <v>0</v>
      </c>
      <c r="AA46" s="101" t="str">
        <f>IFERROR(VLOOKUP($F46,#REF!,3,0),"")</f>
        <v/>
      </c>
      <c r="AB46" s="145"/>
      <c r="AC46" s="94" t="str">
        <f>IFERROR(VLOOKUP($F46,#REF!,2,0)/100,"0")</f>
        <v>0</v>
      </c>
      <c r="AD46" s="101" t="str">
        <f>IFERROR(VLOOKUP($F46,#REF!,3,0),"")</f>
        <v/>
      </c>
      <c r="AE46" s="111"/>
      <c r="AF46" s="94" t="str">
        <f>IFERROR(VLOOKUP($F46,#REF!,2,0)/100,"0")</f>
        <v>0</v>
      </c>
      <c r="AG46" s="101" t="str">
        <f>IFERROR(VLOOKUP($F46,#REF!,3,0),"")</f>
        <v/>
      </c>
      <c r="AH46" s="111">
        <v>0.5</v>
      </c>
      <c r="AI46" s="94" t="str">
        <f>IFERROR(VLOOKUP($F46,#REF!,2,0)/100,"0")</f>
        <v>0</v>
      </c>
      <c r="AJ46" s="101" t="str">
        <f>IFERROR(VLOOKUP($F46,#REF!,3,0),"")</f>
        <v/>
      </c>
      <c r="AK46" s="111"/>
      <c r="AL46" s="94" t="str">
        <f>IFERROR(VLOOKUP($F46,#REF!,2,0)/100,"0")</f>
        <v>0</v>
      </c>
      <c r="AM46" s="101" t="str">
        <f>IFERROR(VLOOKUP($F46,#REF!,3,0),"")</f>
        <v/>
      </c>
      <c r="AN46" s="111"/>
      <c r="AO46" s="94" t="str">
        <f>IFERROR(VLOOKUP($F46,#REF!,2,0)/100,"0")</f>
        <v>0</v>
      </c>
      <c r="AP46" s="101" t="str">
        <f>IFERROR(VLOOKUP($F46,#REF!,3,0),"")</f>
        <v/>
      </c>
      <c r="AQ46" s="111"/>
      <c r="AR46" s="94" t="str">
        <f>IFERROR(VLOOKUP($F46,#REF!,2,0)/100,"0")</f>
        <v>0</v>
      </c>
      <c r="AS46" s="101" t="str">
        <f>IFERROR(VLOOKUP($F46,#REF!,3,0),"")</f>
        <v/>
      </c>
      <c r="AT46" s="111"/>
      <c r="AU46" s="94" t="str">
        <f>IFERROR(VLOOKUP($F46,#REF!,2,0)/100,"0")</f>
        <v>0</v>
      </c>
      <c r="AV46" s="101" t="str">
        <f>IFERROR(VLOOKUP($F46,#REF!,3,0),"")</f>
        <v/>
      </c>
      <c r="AW46" s="111"/>
      <c r="AX46" s="94" t="str">
        <f>IFERROR(VLOOKUP($F46,#REF!,2,0)/100,"0")</f>
        <v>0</v>
      </c>
      <c r="AY46" s="101" t="str">
        <f>IFERROR(VLOOKUP($F46,#REF!,3,0),"")</f>
        <v/>
      </c>
      <c r="AZ46" s="111">
        <v>0.5</v>
      </c>
      <c r="BA46" s="94" t="str">
        <f>IFERROR(VLOOKUP($F46,#REF!,2,0)/100,"0")</f>
        <v>0</v>
      </c>
      <c r="BB46" s="95">
        <f t="shared" si="0"/>
        <v>0</v>
      </c>
      <c r="BC46" s="95">
        <f t="shared" si="1"/>
        <v>0</v>
      </c>
      <c r="BD46" s="165"/>
      <c r="BE46" s="158"/>
    </row>
    <row r="47" spans="1:57" s="5" customFormat="1" ht="79.5" customHeight="1" x14ac:dyDescent="0.2">
      <c r="A47" s="4"/>
      <c r="B47" s="177" t="s">
        <v>63</v>
      </c>
      <c r="C47" s="170" t="s">
        <v>74</v>
      </c>
      <c r="D47" s="183" t="s">
        <v>356</v>
      </c>
      <c r="E47" s="183" t="s">
        <v>75</v>
      </c>
      <c r="F47" s="183" t="s">
        <v>165</v>
      </c>
      <c r="G47" s="166" t="s">
        <v>357</v>
      </c>
      <c r="H47" s="113">
        <v>43862</v>
      </c>
      <c r="I47" s="113">
        <v>44196</v>
      </c>
      <c r="J47" s="114" t="s">
        <v>76</v>
      </c>
      <c r="K47" s="159" t="s">
        <v>34</v>
      </c>
      <c r="L47" s="159" t="s">
        <v>66</v>
      </c>
      <c r="M47" s="114" t="s">
        <v>36</v>
      </c>
      <c r="N47" s="114" t="s">
        <v>45</v>
      </c>
      <c r="O47" s="114" t="s">
        <v>38</v>
      </c>
      <c r="P47" s="114" t="s">
        <v>39</v>
      </c>
      <c r="Q47" s="160" t="s">
        <v>159</v>
      </c>
      <c r="R47" s="101" t="str">
        <f>IFERROR(VLOOKUP($F47,#REF!,3,0),"")</f>
        <v/>
      </c>
      <c r="S47" s="145"/>
      <c r="T47" s="94" t="str">
        <f>IFERROR(VLOOKUP($F47,#REF!,2,0)/100,"0")</f>
        <v>0</v>
      </c>
      <c r="U47" s="101" t="str">
        <f>IFERROR(VLOOKUP($F47,#REF!,3,0),"")</f>
        <v/>
      </c>
      <c r="V47" s="111"/>
      <c r="W47" s="110" t="str">
        <f>IFERROR(VLOOKUP($F47,#REF!,2,0)/100,"0")</f>
        <v>0</v>
      </c>
      <c r="X47" s="101" t="str">
        <f>IFERROR(VLOOKUP($F47,#REF!,3,0),"")</f>
        <v/>
      </c>
      <c r="Y47" s="111"/>
      <c r="Z47" s="110" t="str">
        <f>IFERROR(VLOOKUP($F47,#REF!,2,0)/100,"0")</f>
        <v>0</v>
      </c>
      <c r="AA47" s="101" t="str">
        <f>IFERROR(VLOOKUP($F47,#REF!,3,0),"")</f>
        <v/>
      </c>
      <c r="AB47" s="145"/>
      <c r="AC47" s="94" t="str">
        <f>IFERROR(VLOOKUP($F47,#REF!,2,0)/100,"0")</f>
        <v>0</v>
      </c>
      <c r="AD47" s="101" t="str">
        <f>IFERROR(VLOOKUP($F47,#REF!,3,0),"")</f>
        <v/>
      </c>
      <c r="AE47" s="111"/>
      <c r="AF47" s="94" t="str">
        <f>IFERROR(VLOOKUP($F47,#REF!,2,0)/100,"0")</f>
        <v>0</v>
      </c>
      <c r="AG47" s="101" t="str">
        <f>IFERROR(VLOOKUP($F47,#REF!,3,0),"")</f>
        <v/>
      </c>
      <c r="AH47" s="111"/>
      <c r="AI47" s="94" t="str">
        <f>IFERROR(VLOOKUP($F47,#REF!,2,0)/100,"0")</f>
        <v>0</v>
      </c>
      <c r="AJ47" s="101" t="str">
        <f>IFERROR(VLOOKUP($F47,#REF!,3,0),"")</f>
        <v/>
      </c>
      <c r="AK47" s="111">
        <v>0.5</v>
      </c>
      <c r="AL47" s="94" t="str">
        <f>IFERROR(VLOOKUP($F47,#REF!,2,0)/100,"0")</f>
        <v>0</v>
      </c>
      <c r="AM47" s="101" t="str">
        <f>IFERROR(VLOOKUP($F47,#REF!,3,0),"")</f>
        <v/>
      </c>
      <c r="AN47" s="111"/>
      <c r="AO47" s="94" t="str">
        <f>IFERROR(VLOOKUP($F47,#REF!,2,0)/100,"0")</f>
        <v>0</v>
      </c>
      <c r="AP47" s="101" t="str">
        <f>IFERROR(VLOOKUP($F47,#REF!,3,0),"")</f>
        <v/>
      </c>
      <c r="AQ47" s="111"/>
      <c r="AR47" s="94" t="str">
        <f>IFERROR(VLOOKUP($F47,#REF!,2,0)/100,"0")</f>
        <v>0</v>
      </c>
      <c r="AS47" s="101" t="str">
        <f>IFERROR(VLOOKUP($F47,#REF!,3,0),"")</f>
        <v/>
      </c>
      <c r="AT47" s="111"/>
      <c r="AU47" s="94" t="str">
        <f>IFERROR(VLOOKUP($F47,#REF!,2,0)/100,"0")</f>
        <v>0</v>
      </c>
      <c r="AV47" s="101" t="str">
        <f>IFERROR(VLOOKUP($F47,#REF!,3,0),"")</f>
        <v/>
      </c>
      <c r="AW47" s="111"/>
      <c r="AX47" s="94" t="str">
        <f>IFERROR(VLOOKUP($F47,#REF!,2,0)/100,"0")</f>
        <v>0</v>
      </c>
      <c r="AY47" s="101" t="str">
        <f>IFERROR(VLOOKUP($F47,#REF!,3,0),"")</f>
        <v/>
      </c>
      <c r="AZ47" s="111">
        <v>0.5</v>
      </c>
      <c r="BA47" s="94" t="str">
        <f>IFERROR(VLOOKUP($F47,#REF!,2,0)/100,"0")</f>
        <v>0</v>
      </c>
      <c r="BB47" s="95">
        <f t="shared" si="0"/>
        <v>0</v>
      </c>
      <c r="BC47" s="95" t="e">
        <f t="shared" si="1"/>
        <v>#VALUE!</v>
      </c>
      <c r="BD47" s="165"/>
      <c r="BE47" s="158"/>
    </row>
    <row r="48" spans="1:57" s="5" customFormat="1" ht="79.5" customHeight="1" x14ac:dyDescent="0.2">
      <c r="A48" s="4"/>
      <c r="B48" s="177" t="s">
        <v>63</v>
      </c>
      <c r="C48" s="170" t="s">
        <v>263</v>
      </c>
      <c r="D48" s="183" t="s">
        <v>360</v>
      </c>
      <c r="E48" s="183" t="s">
        <v>265</v>
      </c>
      <c r="F48" s="183" t="s">
        <v>359</v>
      </c>
      <c r="G48" s="166">
        <v>1</v>
      </c>
      <c r="H48" s="113">
        <v>43862</v>
      </c>
      <c r="I48" s="113">
        <v>44196</v>
      </c>
      <c r="J48" s="114" t="s">
        <v>264</v>
      </c>
      <c r="K48" s="159" t="s">
        <v>34</v>
      </c>
      <c r="L48" s="159" t="s">
        <v>66</v>
      </c>
      <c r="M48" s="114" t="s">
        <v>36</v>
      </c>
      <c r="N48" s="114" t="s">
        <v>45</v>
      </c>
      <c r="O48" s="114" t="s">
        <v>38</v>
      </c>
      <c r="P48" s="114" t="s">
        <v>39</v>
      </c>
      <c r="Q48" s="160" t="s">
        <v>159</v>
      </c>
      <c r="R48" s="101"/>
      <c r="S48" s="145"/>
      <c r="T48" s="94" t="str">
        <f>IFERROR(VLOOKUP($F48,#REF!,2,0)/100,"0")</f>
        <v>0</v>
      </c>
      <c r="U48" s="101"/>
      <c r="V48" s="111"/>
      <c r="W48" s="110" t="str">
        <f>IFERROR(VLOOKUP($F48,#REF!,2,0)/100,"0")</f>
        <v>0</v>
      </c>
      <c r="X48" s="101"/>
      <c r="Y48" s="111"/>
      <c r="Z48" s="110" t="str">
        <f>IFERROR(VLOOKUP($F48,#REF!,2,0)/100,"0")</f>
        <v>0</v>
      </c>
      <c r="AA48" s="101"/>
      <c r="AB48" s="145"/>
      <c r="AC48" s="94" t="str">
        <f>IFERROR(VLOOKUP($F48,#REF!,2,0)/100,"0")</f>
        <v>0</v>
      </c>
      <c r="AD48" s="101"/>
      <c r="AE48" s="111"/>
      <c r="AF48" s="94" t="str">
        <f>IFERROR(VLOOKUP($F48,#REF!,2,0)/100,"0")</f>
        <v>0</v>
      </c>
      <c r="AG48" s="101"/>
      <c r="AH48" s="111">
        <v>0.5</v>
      </c>
      <c r="AI48" s="94" t="str">
        <f>IFERROR(VLOOKUP($F48,#REF!,2,0)/100,"0")</f>
        <v>0</v>
      </c>
      <c r="AJ48" s="101"/>
      <c r="AK48" s="111"/>
      <c r="AL48" s="94" t="str">
        <f>IFERROR(VLOOKUP($F48,#REF!,2,0)/100,"0")</f>
        <v>0</v>
      </c>
      <c r="AM48" s="101"/>
      <c r="AN48" s="111"/>
      <c r="AO48" s="94" t="str">
        <f>IFERROR(VLOOKUP($F48,#REF!,2,0)/100,"0")</f>
        <v>0</v>
      </c>
      <c r="AP48" s="101"/>
      <c r="AQ48" s="111"/>
      <c r="AR48" s="94" t="str">
        <f>IFERROR(VLOOKUP($F48,#REF!,2,0)/100,"0")</f>
        <v>0</v>
      </c>
      <c r="AS48" s="101"/>
      <c r="AT48" s="111"/>
      <c r="AU48" s="94" t="str">
        <f>IFERROR(VLOOKUP($F48,#REF!,2,0)/100,"0")</f>
        <v>0</v>
      </c>
      <c r="AV48" s="101"/>
      <c r="AW48" s="111"/>
      <c r="AX48" s="94" t="str">
        <f>IFERROR(VLOOKUP($F48,#REF!,2,0)/100,"0")</f>
        <v>0</v>
      </c>
      <c r="AY48" s="101"/>
      <c r="AZ48" s="111">
        <v>0.5</v>
      </c>
      <c r="BA48" s="94" t="str">
        <f>IFERROR(VLOOKUP($F48,#REF!,2,0)/100,"0")</f>
        <v>0</v>
      </c>
      <c r="BB48" s="95">
        <f t="shared" si="0"/>
        <v>0</v>
      </c>
      <c r="BC48" s="95">
        <f t="shared" si="1"/>
        <v>0</v>
      </c>
      <c r="BD48" s="165"/>
      <c r="BE48" s="158"/>
    </row>
    <row r="49" spans="1:57" s="5" customFormat="1" ht="79.5" customHeight="1" x14ac:dyDescent="0.2">
      <c r="A49" s="4"/>
      <c r="B49" s="177" t="s">
        <v>77</v>
      </c>
      <c r="C49" s="184" t="s">
        <v>78</v>
      </c>
      <c r="D49" s="176" t="s">
        <v>79</v>
      </c>
      <c r="E49" s="143" t="s">
        <v>80</v>
      </c>
      <c r="F49" s="176" t="s">
        <v>210</v>
      </c>
      <c r="G49" s="135">
        <v>1</v>
      </c>
      <c r="H49" s="144">
        <v>43831</v>
      </c>
      <c r="I49" s="144">
        <v>44196</v>
      </c>
      <c r="J49" s="118" t="s">
        <v>339</v>
      </c>
      <c r="K49" s="103" t="s">
        <v>81</v>
      </c>
      <c r="L49" s="103" t="s">
        <v>160</v>
      </c>
      <c r="M49" s="118" t="s">
        <v>82</v>
      </c>
      <c r="N49" s="139" t="s">
        <v>60</v>
      </c>
      <c r="O49" s="118" t="s">
        <v>83</v>
      </c>
      <c r="P49" s="118" t="s">
        <v>84</v>
      </c>
      <c r="Q49" s="118" t="s">
        <v>85</v>
      </c>
      <c r="R49" s="101" t="str">
        <f>IFERROR(VLOOKUP($F49,#REF!,3,0),"")</f>
        <v/>
      </c>
      <c r="S49" s="145"/>
      <c r="T49" s="94" t="str">
        <f>IFERROR(VLOOKUP($F49,#REF!,2,0)/100,"0")</f>
        <v>0</v>
      </c>
      <c r="U49" s="101" t="str">
        <f>IFERROR(VLOOKUP($F49,#REF!,3,0),"")</f>
        <v/>
      </c>
      <c r="V49" s="111"/>
      <c r="W49" s="110" t="str">
        <f>IFERROR(VLOOKUP($F49,#REF!,2,0)/100,"0")</f>
        <v>0</v>
      </c>
      <c r="X49" s="101" t="str">
        <f>IFERROR(VLOOKUP($F49,#REF!,3,0),"")</f>
        <v/>
      </c>
      <c r="Y49" s="111">
        <v>0.25</v>
      </c>
      <c r="Z49" s="110" t="str">
        <f>IFERROR(VLOOKUP($F49,#REF!,2,0)/100,"0")</f>
        <v>0</v>
      </c>
      <c r="AA49" s="101" t="str">
        <f>IFERROR(VLOOKUP($F49,#REF!,3,0),"")</f>
        <v/>
      </c>
      <c r="AB49" s="119"/>
      <c r="AC49" s="94" t="str">
        <f>IFERROR(VLOOKUP($F49,#REF!,2,0)/100,"0")</f>
        <v>0</v>
      </c>
      <c r="AD49" s="101" t="str">
        <f>IFERROR(VLOOKUP($F49,#REF!,3,0),"")</f>
        <v/>
      </c>
      <c r="AE49" s="111"/>
      <c r="AF49" s="94" t="str">
        <f>IFERROR(VLOOKUP($F49,#REF!,2,0)/100,"0")</f>
        <v>0</v>
      </c>
      <c r="AG49" s="101" t="str">
        <f>IFERROR(VLOOKUP($F49,#REF!,3,0),"")</f>
        <v/>
      </c>
      <c r="AH49" s="111">
        <v>0.25</v>
      </c>
      <c r="AI49" s="94" t="str">
        <f>IFERROR(VLOOKUP($F49,#REF!,2,0)/100,"0")</f>
        <v>0</v>
      </c>
      <c r="AJ49" s="101" t="str">
        <f>IFERROR(VLOOKUP($F49,#REF!,3,0),"")</f>
        <v/>
      </c>
      <c r="AK49" s="111"/>
      <c r="AL49" s="94" t="str">
        <f>IFERROR(VLOOKUP($F49,#REF!,2,0)/100,"0")</f>
        <v>0</v>
      </c>
      <c r="AM49" s="101" t="str">
        <f>IFERROR(VLOOKUP($F49,#REF!,3,0),"")</f>
        <v/>
      </c>
      <c r="AN49" s="111"/>
      <c r="AO49" s="94" t="str">
        <f>IFERROR(VLOOKUP($F49,#REF!,2,0)/100,"0")</f>
        <v>0</v>
      </c>
      <c r="AP49" s="101" t="str">
        <f>IFERROR(VLOOKUP($F49,#REF!,3,0),"")</f>
        <v/>
      </c>
      <c r="AQ49" s="111">
        <v>0.25</v>
      </c>
      <c r="AR49" s="94" t="str">
        <f>IFERROR(VLOOKUP($F49,#REF!,2,0)/100,"0")</f>
        <v>0</v>
      </c>
      <c r="AS49" s="101" t="str">
        <f>IFERROR(VLOOKUP($F49,#REF!,3,0),"")</f>
        <v/>
      </c>
      <c r="AT49" s="111"/>
      <c r="AU49" s="94" t="str">
        <f>IFERROR(VLOOKUP($F49,#REF!,2,0)/100,"0")</f>
        <v>0</v>
      </c>
      <c r="AV49" s="101" t="str">
        <f>IFERROR(VLOOKUP($F49,#REF!,3,0),"")</f>
        <v/>
      </c>
      <c r="AW49" s="111"/>
      <c r="AX49" s="94" t="str">
        <f>IFERROR(VLOOKUP($F49,#REF!,2,0)/100,"0")</f>
        <v>0</v>
      </c>
      <c r="AY49" s="101" t="str">
        <f>IFERROR(VLOOKUP($F49,#REF!,3,0),"")</f>
        <v/>
      </c>
      <c r="AZ49" s="111">
        <v>0.25</v>
      </c>
      <c r="BA49" s="94" t="str">
        <f>IFERROR(VLOOKUP($F49,#REF!,2,0)/100,"0")</f>
        <v>0</v>
      </c>
      <c r="BB49" s="95">
        <f t="shared" si="0"/>
        <v>0</v>
      </c>
      <c r="BC49" s="95">
        <f t="shared" si="1"/>
        <v>0</v>
      </c>
      <c r="BD49" s="15"/>
      <c r="BE49" s="158"/>
    </row>
    <row r="50" spans="1:57" s="5" customFormat="1" ht="79.5" customHeight="1" x14ac:dyDescent="0.2">
      <c r="A50" s="4"/>
      <c r="B50" s="177" t="s">
        <v>77</v>
      </c>
      <c r="C50" s="223" t="s">
        <v>86</v>
      </c>
      <c r="D50" s="176" t="s">
        <v>87</v>
      </c>
      <c r="E50" s="176" t="s">
        <v>143</v>
      </c>
      <c r="F50" s="176" t="s">
        <v>367</v>
      </c>
      <c r="G50" s="135">
        <v>1</v>
      </c>
      <c r="H50" s="144">
        <v>43831</v>
      </c>
      <c r="I50" s="144">
        <v>44196</v>
      </c>
      <c r="J50" s="118" t="s">
        <v>212</v>
      </c>
      <c r="K50" s="103" t="s">
        <v>81</v>
      </c>
      <c r="L50" s="103" t="s">
        <v>88</v>
      </c>
      <c r="M50" s="118" t="s">
        <v>82</v>
      </c>
      <c r="N50" s="139" t="s">
        <v>60</v>
      </c>
      <c r="O50" s="118" t="s">
        <v>83</v>
      </c>
      <c r="P50" s="118" t="s">
        <v>84</v>
      </c>
      <c r="Q50" s="118" t="s">
        <v>85</v>
      </c>
      <c r="R50" s="101" t="str">
        <f>IFERROR(VLOOKUP($F50,#REF!,3,0),"")</f>
        <v/>
      </c>
      <c r="S50" s="146">
        <v>0.12</v>
      </c>
      <c r="T50" s="94" t="str">
        <f>IFERROR(VLOOKUP($F50,#REF!,2,0)/100,"0")</f>
        <v>0</v>
      </c>
      <c r="U50" s="101" t="str">
        <f>IFERROR(VLOOKUP($F50,#REF!,3,0),"")</f>
        <v/>
      </c>
      <c r="V50" s="111">
        <v>0.08</v>
      </c>
      <c r="W50" s="110" t="str">
        <f>IFERROR(VLOOKUP($F50,#REF!,2,0)/100,"0")</f>
        <v>0</v>
      </c>
      <c r="X50" s="101" t="str">
        <f>IFERROR(VLOOKUP($F50,#REF!,3,0),"")</f>
        <v/>
      </c>
      <c r="Y50" s="111">
        <v>0.08</v>
      </c>
      <c r="Z50" s="110" t="str">
        <f>IFERROR(VLOOKUP($F50,#REF!,2,0)/100,"0")</f>
        <v>0</v>
      </c>
      <c r="AA50" s="101" t="str">
        <f>IFERROR(VLOOKUP($F50,#REF!,3,0),"")</f>
        <v/>
      </c>
      <c r="AB50" s="141">
        <v>0.08</v>
      </c>
      <c r="AC50" s="94" t="str">
        <f>IFERROR(VLOOKUP($F50,#REF!,2,0)/100,"0")</f>
        <v>0</v>
      </c>
      <c r="AD50" s="101" t="str">
        <f>IFERROR(VLOOKUP($F50,#REF!,3,0),"")</f>
        <v/>
      </c>
      <c r="AE50" s="111">
        <v>0.08</v>
      </c>
      <c r="AF50" s="94" t="str">
        <f>IFERROR(VLOOKUP($F50,#REF!,2,0)/100,"0")</f>
        <v>0</v>
      </c>
      <c r="AG50" s="101" t="str">
        <f>IFERROR(VLOOKUP($F50,#REF!,3,0),"")</f>
        <v/>
      </c>
      <c r="AH50" s="111">
        <v>0.08</v>
      </c>
      <c r="AI50" s="94" t="str">
        <f>IFERROR(VLOOKUP($F50,#REF!,2,0)/100,"0")</f>
        <v>0</v>
      </c>
      <c r="AJ50" s="101" t="str">
        <f>IFERROR(VLOOKUP($F50,#REF!,3,0),"")</f>
        <v/>
      </c>
      <c r="AK50" s="111">
        <v>0.08</v>
      </c>
      <c r="AL50" s="94" t="str">
        <f>IFERROR(VLOOKUP($F50,#REF!,2,0)/100,"0")</f>
        <v>0</v>
      </c>
      <c r="AM50" s="101" t="str">
        <f>IFERROR(VLOOKUP($F50,#REF!,3,0),"")</f>
        <v/>
      </c>
      <c r="AN50" s="111">
        <v>0.08</v>
      </c>
      <c r="AO50" s="94" t="str">
        <f>IFERROR(VLOOKUP($F50,#REF!,2,0)/100,"0")</f>
        <v>0</v>
      </c>
      <c r="AP50" s="101" t="str">
        <f>IFERROR(VLOOKUP($F50,#REF!,3,0),"")</f>
        <v/>
      </c>
      <c r="AQ50" s="111">
        <v>0.08</v>
      </c>
      <c r="AR50" s="94" t="str">
        <f>IFERROR(VLOOKUP($F50,#REF!,2,0)/100,"0")</f>
        <v>0</v>
      </c>
      <c r="AS50" s="101" t="str">
        <f>IFERROR(VLOOKUP($F50,#REF!,3,0),"")</f>
        <v/>
      </c>
      <c r="AT50" s="111">
        <v>0.08</v>
      </c>
      <c r="AU50" s="94" t="str">
        <f>IFERROR(VLOOKUP($F50,#REF!,2,0)/100,"0")</f>
        <v>0</v>
      </c>
      <c r="AV50" s="101" t="str">
        <f>IFERROR(VLOOKUP($F50,#REF!,3,0),"")</f>
        <v/>
      </c>
      <c r="AW50" s="111">
        <v>0.08</v>
      </c>
      <c r="AX50" s="94" t="str">
        <f>IFERROR(VLOOKUP($F50,#REF!,2,0)/100,"0")</f>
        <v>0</v>
      </c>
      <c r="AY50" s="101" t="str">
        <f>IFERROR(VLOOKUP($F50,#REF!,3,0),"")</f>
        <v/>
      </c>
      <c r="AZ50" s="111">
        <v>0.08</v>
      </c>
      <c r="BA50" s="94" t="str">
        <f>IFERROR(VLOOKUP($F50,#REF!,2,0)/100,"0")</f>
        <v>0</v>
      </c>
      <c r="BB50" s="95">
        <f t="shared" si="0"/>
        <v>0</v>
      </c>
      <c r="BC50" s="95">
        <f t="shared" si="1"/>
        <v>0</v>
      </c>
      <c r="BD50" s="15"/>
      <c r="BE50" s="158"/>
    </row>
    <row r="51" spans="1:57" s="5" customFormat="1" ht="79.5" customHeight="1" x14ac:dyDescent="0.2">
      <c r="A51" s="4"/>
      <c r="B51" s="177" t="s">
        <v>77</v>
      </c>
      <c r="C51" s="223"/>
      <c r="D51" s="176" t="s">
        <v>295</v>
      </c>
      <c r="E51" s="176" t="s">
        <v>143</v>
      </c>
      <c r="F51" s="176" t="s">
        <v>296</v>
      </c>
      <c r="G51" s="135">
        <v>1</v>
      </c>
      <c r="H51" s="144">
        <v>43831</v>
      </c>
      <c r="I51" s="144" t="s">
        <v>213</v>
      </c>
      <c r="J51" s="118" t="s">
        <v>212</v>
      </c>
      <c r="K51" s="103" t="s">
        <v>81</v>
      </c>
      <c r="L51" s="103" t="s">
        <v>88</v>
      </c>
      <c r="M51" s="118" t="s">
        <v>82</v>
      </c>
      <c r="N51" s="139" t="s">
        <v>60</v>
      </c>
      <c r="O51" s="118" t="s">
        <v>83</v>
      </c>
      <c r="P51" s="118" t="s">
        <v>84</v>
      </c>
      <c r="Q51" s="118" t="s">
        <v>85</v>
      </c>
      <c r="R51" s="101" t="str">
        <f>IFERROR(VLOOKUP($F51,#REF!,3,0),"")</f>
        <v/>
      </c>
      <c r="S51" s="146">
        <v>0.12</v>
      </c>
      <c r="T51" s="94" t="str">
        <f>IFERROR(VLOOKUP($F51,#REF!,2,0)/100,"0")</f>
        <v>0</v>
      </c>
      <c r="U51" s="101" t="str">
        <f>IFERROR(VLOOKUP($F51,#REF!,3,0),"")</f>
        <v/>
      </c>
      <c r="V51" s="111">
        <v>0.08</v>
      </c>
      <c r="W51" s="110" t="str">
        <f>IFERROR(VLOOKUP($F51,#REF!,2,0)/100,"0")</f>
        <v>0</v>
      </c>
      <c r="X51" s="101" t="str">
        <f>IFERROR(VLOOKUP($F51,#REF!,3,0),"")</f>
        <v/>
      </c>
      <c r="Y51" s="111">
        <v>0.08</v>
      </c>
      <c r="Z51" s="110" t="str">
        <f>IFERROR(VLOOKUP($F51,#REF!,2,0)/100,"0")</f>
        <v>0</v>
      </c>
      <c r="AA51" s="101" t="str">
        <f>IFERROR(VLOOKUP($F51,#REF!,3,0),"")</f>
        <v/>
      </c>
      <c r="AB51" s="141">
        <v>0.08</v>
      </c>
      <c r="AC51" s="94" t="str">
        <f>IFERROR(VLOOKUP($F51,#REF!,2,0)/100,"0")</f>
        <v>0</v>
      </c>
      <c r="AD51" s="101" t="str">
        <f>IFERROR(VLOOKUP($F51,#REF!,3,0),"")</f>
        <v/>
      </c>
      <c r="AE51" s="111">
        <v>0.08</v>
      </c>
      <c r="AF51" s="94" t="str">
        <f>IFERROR(VLOOKUP($F51,#REF!,2,0)/100,"0")</f>
        <v>0</v>
      </c>
      <c r="AG51" s="101" t="str">
        <f>IFERROR(VLOOKUP($F51,#REF!,3,0),"")</f>
        <v/>
      </c>
      <c r="AH51" s="111">
        <v>0.08</v>
      </c>
      <c r="AI51" s="94" t="str">
        <f>IFERROR(VLOOKUP($F51,#REF!,2,0)/100,"0")</f>
        <v>0</v>
      </c>
      <c r="AJ51" s="101" t="str">
        <f>IFERROR(VLOOKUP($F51,#REF!,3,0),"")</f>
        <v/>
      </c>
      <c r="AK51" s="111">
        <v>0.08</v>
      </c>
      <c r="AL51" s="94" t="str">
        <f>IFERROR(VLOOKUP($F51,#REF!,2,0)/100,"0")</f>
        <v>0</v>
      </c>
      <c r="AM51" s="101" t="str">
        <f>IFERROR(VLOOKUP($F51,#REF!,3,0),"")</f>
        <v/>
      </c>
      <c r="AN51" s="111">
        <v>0.08</v>
      </c>
      <c r="AO51" s="94" t="str">
        <f>IFERROR(VLOOKUP($F51,#REF!,2,0)/100,"0")</f>
        <v>0</v>
      </c>
      <c r="AP51" s="101" t="str">
        <f>IFERROR(VLOOKUP($F51,#REF!,3,0),"")</f>
        <v/>
      </c>
      <c r="AQ51" s="111">
        <v>0.08</v>
      </c>
      <c r="AR51" s="94" t="str">
        <f>IFERROR(VLOOKUP($F51,#REF!,2,0)/100,"0")</f>
        <v>0</v>
      </c>
      <c r="AS51" s="101" t="str">
        <f>IFERROR(VLOOKUP($F51,#REF!,3,0),"")</f>
        <v/>
      </c>
      <c r="AT51" s="111">
        <v>0.08</v>
      </c>
      <c r="AU51" s="94" t="str">
        <f>IFERROR(VLOOKUP($F51,#REF!,2,0)/100,"0")</f>
        <v>0</v>
      </c>
      <c r="AV51" s="101" t="str">
        <f>IFERROR(VLOOKUP($F51,#REF!,3,0),"")</f>
        <v/>
      </c>
      <c r="AW51" s="111">
        <v>0.08</v>
      </c>
      <c r="AX51" s="94" t="str">
        <f>IFERROR(VLOOKUP($F51,#REF!,2,0)/100,"0")</f>
        <v>0</v>
      </c>
      <c r="AY51" s="101" t="str">
        <f>IFERROR(VLOOKUP($F51,#REF!,3,0),"")</f>
        <v/>
      </c>
      <c r="AZ51" s="111">
        <v>0.08</v>
      </c>
      <c r="BA51" s="94" t="str">
        <f>IFERROR(VLOOKUP($F51,#REF!,2,0)/100,"0")</f>
        <v>0</v>
      </c>
      <c r="BB51" s="95">
        <f t="shared" si="0"/>
        <v>0</v>
      </c>
      <c r="BC51" s="95">
        <f t="shared" si="1"/>
        <v>0</v>
      </c>
      <c r="BD51" s="15"/>
      <c r="BE51" s="158"/>
    </row>
    <row r="52" spans="1:57" s="5" customFormat="1" ht="79.5" customHeight="1" x14ac:dyDescent="0.2">
      <c r="A52" s="4"/>
      <c r="B52" s="177" t="s">
        <v>77</v>
      </c>
      <c r="C52" s="147" t="s">
        <v>142</v>
      </c>
      <c r="D52" s="182" t="s">
        <v>144</v>
      </c>
      <c r="E52" s="182" t="s">
        <v>145</v>
      </c>
      <c r="F52" s="185" t="s">
        <v>146</v>
      </c>
      <c r="G52" s="135">
        <v>1</v>
      </c>
      <c r="H52" s="144">
        <v>43891</v>
      </c>
      <c r="I52" s="144" t="s">
        <v>213</v>
      </c>
      <c r="J52" s="118" t="s">
        <v>147</v>
      </c>
      <c r="K52" s="103" t="s">
        <v>81</v>
      </c>
      <c r="L52" s="103" t="s">
        <v>88</v>
      </c>
      <c r="M52" s="118" t="s">
        <v>82</v>
      </c>
      <c r="N52" s="139" t="s">
        <v>148</v>
      </c>
      <c r="O52" s="118" t="s">
        <v>83</v>
      </c>
      <c r="P52" s="118" t="s">
        <v>84</v>
      </c>
      <c r="Q52" s="118" t="s">
        <v>85</v>
      </c>
      <c r="R52" s="101" t="str">
        <f>IFERROR(VLOOKUP($F52,#REF!,3,0),"")</f>
        <v/>
      </c>
      <c r="S52" s="145"/>
      <c r="T52" s="94" t="str">
        <f>IFERROR(VLOOKUP($F52,#REF!,2,0)/100,"0")</f>
        <v>0</v>
      </c>
      <c r="U52" s="101" t="str">
        <f>IFERROR(VLOOKUP($F52,#REF!,3,0),"")</f>
        <v/>
      </c>
      <c r="V52" s="111"/>
      <c r="W52" s="110" t="str">
        <f>IFERROR(VLOOKUP($F52,#REF!,2,0)/100,"0")</f>
        <v>0</v>
      </c>
      <c r="X52" s="101" t="str">
        <f>IFERROR(VLOOKUP($F52,#REF!,3,0),"")</f>
        <v/>
      </c>
      <c r="Y52" s="111"/>
      <c r="Z52" s="110" t="str">
        <f>IFERROR(VLOOKUP($F52,#REF!,2,0)/100,"0")</f>
        <v>0</v>
      </c>
      <c r="AA52" s="101" t="str">
        <f>IFERROR(VLOOKUP($F52,#REF!,3,0),"")</f>
        <v/>
      </c>
      <c r="AB52" s="141"/>
      <c r="AC52" s="94" t="str">
        <f>IFERROR(VLOOKUP($F52,#REF!,2,0)/100,"0")</f>
        <v>0</v>
      </c>
      <c r="AD52" s="101" t="str">
        <f>IFERROR(VLOOKUP($F52,#REF!,3,0),"")</f>
        <v/>
      </c>
      <c r="AE52" s="111"/>
      <c r="AF52" s="94" t="str">
        <f>IFERROR(VLOOKUP($F52,#REF!,2,0)/100,"0")</f>
        <v>0</v>
      </c>
      <c r="AG52" s="101" t="str">
        <f>IFERROR(VLOOKUP($F52,#REF!,3,0),"")</f>
        <v/>
      </c>
      <c r="AH52" s="111">
        <v>0.5</v>
      </c>
      <c r="AI52" s="94" t="str">
        <f>IFERROR(VLOOKUP($F52,#REF!,2,0)/100,"0")</f>
        <v>0</v>
      </c>
      <c r="AJ52" s="101" t="str">
        <f>IFERROR(VLOOKUP($F52,#REF!,3,0),"")</f>
        <v/>
      </c>
      <c r="AK52" s="111"/>
      <c r="AL52" s="94" t="str">
        <f>IFERROR(VLOOKUP($F52,#REF!,2,0)/100,"0")</f>
        <v>0</v>
      </c>
      <c r="AM52" s="101" t="str">
        <f>IFERROR(VLOOKUP($F52,#REF!,3,0),"")</f>
        <v/>
      </c>
      <c r="AN52" s="111"/>
      <c r="AO52" s="94" t="str">
        <f>IFERROR(VLOOKUP($F52,#REF!,2,0)/100,"0")</f>
        <v>0</v>
      </c>
      <c r="AP52" s="101" t="str">
        <f>IFERROR(VLOOKUP($F52,#REF!,3,0),"")</f>
        <v/>
      </c>
      <c r="AQ52" s="111">
        <v>0.5</v>
      </c>
      <c r="AR52" s="94" t="str">
        <f>IFERROR(VLOOKUP($F52,#REF!,2,0)/100,"0")</f>
        <v>0</v>
      </c>
      <c r="AS52" s="101" t="str">
        <f>IFERROR(VLOOKUP($F52,#REF!,3,0),"")</f>
        <v/>
      </c>
      <c r="AT52" s="111"/>
      <c r="AU52" s="94" t="str">
        <f>IFERROR(VLOOKUP($F52,#REF!,2,0)/100,"0")</f>
        <v>0</v>
      </c>
      <c r="AV52" s="101" t="str">
        <f>IFERROR(VLOOKUP($F52,#REF!,3,0),"")</f>
        <v/>
      </c>
      <c r="AW52" s="111"/>
      <c r="AX52" s="94" t="str">
        <f>IFERROR(VLOOKUP($F52,#REF!,2,0)/100,"0")</f>
        <v>0</v>
      </c>
      <c r="AY52" s="101" t="str">
        <f>IFERROR(VLOOKUP($F52,#REF!,3,0),"")</f>
        <v/>
      </c>
      <c r="AZ52" s="111"/>
      <c r="BA52" s="94" t="str">
        <f>IFERROR(VLOOKUP($F52,#REF!,2,0)/100,"0")</f>
        <v>0</v>
      </c>
      <c r="BB52" s="95">
        <f t="shared" si="0"/>
        <v>0</v>
      </c>
      <c r="BC52" s="95">
        <f t="shared" si="1"/>
        <v>0</v>
      </c>
      <c r="BD52" s="15"/>
      <c r="BE52" s="158"/>
    </row>
    <row r="53" spans="1:57" s="5" customFormat="1" ht="79.5" customHeight="1" x14ac:dyDescent="0.2">
      <c r="A53" s="4"/>
      <c r="B53" s="177" t="s">
        <v>90</v>
      </c>
      <c r="C53" s="224" t="s">
        <v>154</v>
      </c>
      <c r="D53" s="225" t="s">
        <v>91</v>
      </c>
      <c r="E53" s="225" t="s">
        <v>92</v>
      </c>
      <c r="F53" s="183" t="s">
        <v>297</v>
      </c>
      <c r="G53" s="171">
        <v>0.1</v>
      </c>
      <c r="H53" s="172">
        <v>43831</v>
      </c>
      <c r="I53" s="172">
        <v>44196</v>
      </c>
      <c r="J53" s="114" t="s">
        <v>214</v>
      </c>
      <c r="K53" s="168" t="s">
        <v>81</v>
      </c>
      <c r="L53" s="168" t="s">
        <v>93</v>
      </c>
      <c r="M53" s="168" t="s">
        <v>82</v>
      </c>
      <c r="N53" s="169" t="s">
        <v>60</v>
      </c>
      <c r="O53" s="114" t="s">
        <v>83</v>
      </c>
      <c r="P53" s="114" t="s">
        <v>84</v>
      </c>
      <c r="Q53" s="114" t="s">
        <v>85</v>
      </c>
      <c r="R53" s="101" t="str">
        <f>IFERROR(VLOOKUP($F53,#REF!,3,0),"")</f>
        <v/>
      </c>
      <c r="S53" s="111">
        <v>0.08</v>
      </c>
      <c r="T53" s="94" t="str">
        <f>IFERROR(VLOOKUP($F53,#REF!,2,0)/100,"0")</f>
        <v>0</v>
      </c>
      <c r="U53" s="101" t="str">
        <f>IFERROR(VLOOKUP($F53,#REF!,3,0),"")</f>
        <v/>
      </c>
      <c r="V53" s="111">
        <v>0.08</v>
      </c>
      <c r="W53" s="110" t="str">
        <f>IFERROR(VLOOKUP($F53,#REF!,2,0)/100,"0")</f>
        <v>0</v>
      </c>
      <c r="X53" s="101" t="str">
        <f>IFERROR(VLOOKUP($F53,#REF!,3,0),"")</f>
        <v/>
      </c>
      <c r="Y53" s="111">
        <v>0.08</v>
      </c>
      <c r="Z53" s="110" t="str">
        <f>IFERROR(VLOOKUP($F53,#REF!,2,0)/100,"0")</f>
        <v>0</v>
      </c>
      <c r="AA53" s="101" t="str">
        <f>IFERROR(VLOOKUP($F53,#REF!,3,0),"")</f>
        <v/>
      </c>
      <c r="AB53" s="125">
        <v>0.08</v>
      </c>
      <c r="AC53" s="94" t="str">
        <f>IFERROR(VLOOKUP($F53,#REF!,2,0)/100,"0")</f>
        <v>0</v>
      </c>
      <c r="AD53" s="101" t="str">
        <f>IFERROR(VLOOKUP($F53,#REF!,3,0),"")</f>
        <v/>
      </c>
      <c r="AE53" s="111">
        <v>0.08</v>
      </c>
      <c r="AF53" s="94" t="str">
        <f>IFERROR(VLOOKUP($F53,#REF!,2,0)/100,"0")</f>
        <v>0</v>
      </c>
      <c r="AG53" s="101" t="str">
        <f>IFERROR(VLOOKUP($F53,#REF!,3,0),"")</f>
        <v/>
      </c>
      <c r="AH53" s="111">
        <v>0.08</v>
      </c>
      <c r="AI53" s="94" t="str">
        <f>IFERROR(VLOOKUP($F53,#REF!,2,0)/100,"0")</f>
        <v>0</v>
      </c>
      <c r="AJ53" s="101" t="str">
        <f>IFERROR(VLOOKUP($F53,#REF!,3,0),"")</f>
        <v/>
      </c>
      <c r="AK53" s="111">
        <v>0.08</v>
      </c>
      <c r="AL53" s="94" t="str">
        <f>IFERROR(VLOOKUP($F53,#REF!,2,0)/100,"0")</f>
        <v>0</v>
      </c>
      <c r="AM53" s="101" t="str">
        <f>IFERROR(VLOOKUP($F53,#REF!,3,0),"")</f>
        <v/>
      </c>
      <c r="AN53" s="111">
        <v>0.08</v>
      </c>
      <c r="AO53" s="94" t="str">
        <f>IFERROR(VLOOKUP($F53,#REF!,2,0)/100,"0")</f>
        <v>0</v>
      </c>
      <c r="AP53" s="101" t="str">
        <f>IFERROR(VLOOKUP($F53,#REF!,3,0),"")</f>
        <v/>
      </c>
      <c r="AQ53" s="111">
        <v>0.08</v>
      </c>
      <c r="AR53" s="94" t="str">
        <f>IFERROR(VLOOKUP($F53,#REF!,2,0)/100,"0")</f>
        <v>0</v>
      </c>
      <c r="AS53" s="101" t="str">
        <f>IFERROR(VLOOKUP($F53,#REF!,3,0),"")</f>
        <v/>
      </c>
      <c r="AT53" s="111">
        <v>0.08</v>
      </c>
      <c r="AU53" s="94" t="str">
        <f>IFERROR(VLOOKUP($F53,#REF!,2,0)/100,"0")</f>
        <v>0</v>
      </c>
      <c r="AV53" s="101" t="str">
        <f>IFERROR(VLOOKUP($F53,#REF!,3,0),"")</f>
        <v/>
      </c>
      <c r="AW53" s="111">
        <v>0.1</v>
      </c>
      <c r="AX53" s="94" t="str">
        <f>IFERROR(VLOOKUP($F53,#REF!,2,0)/100,"0")</f>
        <v>0</v>
      </c>
      <c r="AY53" s="101" t="str">
        <f>IFERROR(VLOOKUP($F53,#REF!,3,0),"")</f>
        <v/>
      </c>
      <c r="AZ53" s="111">
        <v>0.1</v>
      </c>
      <c r="BA53" s="94" t="str">
        <f>IFERROR(VLOOKUP($F53,#REF!,2,0)/100,"0")</f>
        <v>0</v>
      </c>
      <c r="BB53" s="95">
        <f t="shared" si="0"/>
        <v>0</v>
      </c>
      <c r="BC53" s="95">
        <f t="shared" si="1"/>
        <v>0</v>
      </c>
      <c r="BD53" s="15"/>
      <c r="BE53" s="158"/>
    </row>
    <row r="54" spans="1:57" s="5" customFormat="1" ht="79.5" customHeight="1" x14ac:dyDescent="0.2">
      <c r="A54" s="4"/>
      <c r="B54" s="177" t="s">
        <v>90</v>
      </c>
      <c r="C54" s="224"/>
      <c r="D54" s="225"/>
      <c r="E54" s="225"/>
      <c r="F54" s="183" t="s">
        <v>298</v>
      </c>
      <c r="G54" s="171">
        <v>0.3</v>
      </c>
      <c r="H54" s="172">
        <v>43831</v>
      </c>
      <c r="I54" s="172">
        <v>44196</v>
      </c>
      <c r="J54" s="114" t="s">
        <v>94</v>
      </c>
      <c r="K54" s="168" t="s">
        <v>81</v>
      </c>
      <c r="L54" s="168" t="s">
        <v>93</v>
      </c>
      <c r="M54" s="168" t="s">
        <v>82</v>
      </c>
      <c r="N54" s="169" t="s">
        <v>60</v>
      </c>
      <c r="O54" s="114" t="s">
        <v>83</v>
      </c>
      <c r="P54" s="114" t="s">
        <v>84</v>
      </c>
      <c r="Q54" s="114" t="s">
        <v>85</v>
      </c>
      <c r="R54" s="101" t="str">
        <f>IFERROR(VLOOKUP($F54,#REF!,3,0),"")</f>
        <v/>
      </c>
      <c r="S54" s="111">
        <v>0.08</v>
      </c>
      <c r="T54" s="94" t="str">
        <f>IFERROR(VLOOKUP($F54,#REF!,2,0)/100,"0")</f>
        <v>0</v>
      </c>
      <c r="U54" s="101" t="str">
        <f>IFERROR(VLOOKUP($F54,#REF!,3,0),"")</f>
        <v/>
      </c>
      <c r="V54" s="111">
        <v>0.08</v>
      </c>
      <c r="W54" s="110" t="str">
        <f>IFERROR(VLOOKUP($F54,#REF!,2,0)/100,"0")</f>
        <v>0</v>
      </c>
      <c r="X54" s="101" t="str">
        <f>IFERROR(VLOOKUP($F54,#REF!,3,0),"")</f>
        <v/>
      </c>
      <c r="Y54" s="111">
        <v>0.08</v>
      </c>
      <c r="Z54" s="110" t="str">
        <f>IFERROR(VLOOKUP($F54,#REF!,2,0)/100,"0")</f>
        <v>0</v>
      </c>
      <c r="AA54" s="101" t="str">
        <f>IFERROR(VLOOKUP($F54,#REF!,3,0),"")</f>
        <v/>
      </c>
      <c r="AB54" s="125">
        <v>0.08</v>
      </c>
      <c r="AC54" s="94" t="str">
        <f>IFERROR(VLOOKUP($F54,#REF!,2,0)/100,"0")</f>
        <v>0</v>
      </c>
      <c r="AD54" s="101" t="str">
        <f>IFERROR(VLOOKUP($F54,#REF!,3,0),"")</f>
        <v/>
      </c>
      <c r="AE54" s="111">
        <v>0.08</v>
      </c>
      <c r="AF54" s="94" t="str">
        <f>IFERROR(VLOOKUP($F54,#REF!,2,0)/100,"0")</f>
        <v>0</v>
      </c>
      <c r="AG54" s="101" t="str">
        <f>IFERROR(VLOOKUP($F54,#REF!,3,0),"")</f>
        <v/>
      </c>
      <c r="AH54" s="111">
        <v>0.08</v>
      </c>
      <c r="AI54" s="94" t="str">
        <f>IFERROR(VLOOKUP($F54,#REF!,2,0)/100,"0")</f>
        <v>0</v>
      </c>
      <c r="AJ54" s="101" t="str">
        <f>IFERROR(VLOOKUP($F54,#REF!,3,0),"")</f>
        <v/>
      </c>
      <c r="AK54" s="111">
        <v>0.08</v>
      </c>
      <c r="AL54" s="94" t="str">
        <f>IFERROR(VLOOKUP($F54,#REF!,2,0)/100,"0")</f>
        <v>0</v>
      </c>
      <c r="AM54" s="101" t="str">
        <f>IFERROR(VLOOKUP($F54,#REF!,3,0),"")</f>
        <v/>
      </c>
      <c r="AN54" s="111">
        <v>0.08</v>
      </c>
      <c r="AO54" s="94" t="str">
        <f>IFERROR(VLOOKUP($F54,#REF!,2,0)/100,"0")</f>
        <v>0</v>
      </c>
      <c r="AP54" s="101" t="str">
        <f>IFERROR(VLOOKUP($F54,#REF!,3,0),"")</f>
        <v/>
      </c>
      <c r="AQ54" s="111">
        <v>0.08</v>
      </c>
      <c r="AR54" s="94" t="str">
        <f>IFERROR(VLOOKUP($F54,#REF!,2,0)/100,"0")</f>
        <v>0</v>
      </c>
      <c r="AS54" s="101" t="str">
        <f>IFERROR(VLOOKUP($F54,#REF!,3,0),"")</f>
        <v/>
      </c>
      <c r="AT54" s="111">
        <v>0.08</v>
      </c>
      <c r="AU54" s="94" t="str">
        <f>IFERROR(VLOOKUP($F54,#REF!,2,0)/100,"0")</f>
        <v>0</v>
      </c>
      <c r="AV54" s="101" t="str">
        <f>IFERROR(VLOOKUP($F54,#REF!,3,0),"")</f>
        <v/>
      </c>
      <c r="AW54" s="111">
        <v>0.1</v>
      </c>
      <c r="AX54" s="94" t="str">
        <f>IFERROR(VLOOKUP($F54,#REF!,2,0)/100,"0")</f>
        <v>0</v>
      </c>
      <c r="AY54" s="101" t="str">
        <f>IFERROR(VLOOKUP($F54,#REF!,3,0),"")</f>
        <v/>
      </c>
      <c r="AZ54" s="111">
        <v>0.1</v>
      </c>
      <c r="BA54" s="94" t="str">
        <f>IFERROR(VLOOKUP($F54,#REF!,2,0)/100,"0")</f>
        <v>0</v>
      </c>
      <c r="BB54" s="95">
        <f t="shared" si="0"/>
        <v>0</v>
      </c>
      <c r="BC54" s="95">
        <f t="shared" si="1"/>
        <v>0</v>
      </c>
      <c r="BD54" s="15"/>
      <c r="BE54" s="158"/>
    </row>
    <row r="55" spans="1:57" s="5" customFormat="1" ht="79.5" customHeight="1" x14ac:dyDescent="0.2">
      <c r="A55" s="4"/>
      <c r="B55" s="177" t="s">
        <v>90</v>
      </c>
      <c r="C55" s="224"/>
      <c r="D55" s="225"/>
      <c r="E55" s="225"/>
      <c r="F55" s="183" t="s">
        <v>365</v>
      </c>
      <c r="G55" s="171">
        <v>0.6</v>
      </c>
      <c r="H55" s="172">
        <v>43831</v>
      </c>
      <c r="I55" s="172">
        <v>44196</v>
      </c>
      <c r="J55" s="114" t="s">
        <v>94</v>
      </c>
      <c r="K55" s="168" t="s">
        <v>81</v>
      </c>
      <c r="L55" s="168" t="s">
        <v>93</v>
      </c>
      <c r="M55" s="168" t="s">
        <v>82</v>
      </c>
      <c r="N55" s="169" t="s">
        <v>60</v>
      </c>
      <c r="O55" s="114" t="s">
        <v>83</v>
      </c>
      <c r="P55" s="114" t="s">
        <v>84</v>
      </c>
      <c r="Q55" s="114" t="s">
        <v>85</v>
      </c>
      <c r="R55" s="101" t="str">
        <f>IFERROR(VLOOKUP($F55,#REF!,3,0),"")</f>
        <v/>
      </c>
      <c r="S55" s="111">
        <v>0.08</v>
      </c>
      <c r="T55" s="94" t="str">
        <f>IFERROR(VLOOKUP($F55,#REF!,2,0)/100,"0")</f>
        <v>0</v>
      </c>
      <c r="U55" s="101" t="str">
        <f>IFERROR(VLOOKUP($F55,#REF!,3,0),"")</f>
        <v/>
      </c>
      <c r="V55" s="111">
        <v>0.08</v>
      </c>
      <c r="W55" s="110" t="str">
        <f>IFERROR(VLOOKUP($F55,#REF!,2,0)/100,"0")</f>
        <v>0</v>
      </c>
      <c r="X55" s="101" t="str">
        <f>IFERROR(VLOOKUP($F55,#REF!,3,0),"")</f>
        <v/>
      </c>
      <c r="Y55" s="111">
        <v>0.08</v>
      </c>
      <c r="Z55" s="110" t="str">
        <f>IFERROR(VLOOKUP($F55,#REF!,2,0)/100,"0")</f>
        <v>0</v>
      </c>
      <c r="AA55" s="101" t="str">
        <f>IFERROR(VLOOKUP($F55,#REF!,3,0),"")</f>
        <v/>
      </c>
      <c r="AB55" s="125">
        <v>0.08</v>
      </c>
      <c r="AC55" s="94" t="str">
        <f>IFERROR(VLOOKUP($F55,#REF!,2,0)/100,"0")</f>
        <v>0</v>
      </c>
      <c r="AD55" s="101" t="str">
        <f>IFERROR(VLOOKUP($F55,#REF!,3,0),"")</f>
        <v/>
      </c>
      <c r="AE55" s="111">
        <v>0.08</v>
      </c>
      <c r="AF55" s="94" t="str">
        <f>IFERROR(VLOOKUP($F55,#REF!,2,0)/100,"0")</f>
        <v>0</v>
      </c>
      <c r="AG55" s="101" t="str">
        <f>IFERROR(VLOOKUP($F55,#REF!,3,0),"")</f>
        <v/>
      </c>
      <c r="AH55" s="111">
        <v>0.08</v>
      </c>
      <c r="AI55" s="94" t="str">
        <f>IFERROR(VLOOKUP($F55,#REF!,2,0)/100,"0")</f>
        <v>0</v>
      </c>
      <c r="AJ55" s="101" t="str">
        <f>IFERROR(VLOOKUP($F55,#REF!,3,0),"")</f>
        <v/>
      </c>
      <c r="AK55" s="111">
        <v>0.08</v>
      </c>
      <c r="AL55" s="94" t="str">
        <f>IFERROR(VLOOKUP($F55,#REF!,2,0)/100,"0")</f>
        <v>0</v>
      </c>
      <c r="AM55" s="101" t="str">
        <f>IFERROR(VLOOKUP($F55,#REF!,3,0),"")</f>
        <v/>
      </c>
      <c r="AN55" s="111">
        <v>0.08</v>
      </c>
      <c r="AO55" s="94" t="str">
        <f>IFERROR(VLOOKUP($F55,#REF!,2,0)/100,"0")</f>
        <v>0</v>
      </c>
      <c r="AP55" s="101" t="str">
        <f>IFERROR(VLOOKUP($F55,#REF!,3,0),"")</f>
        <v/>
      </c>
      <c r="AQ55" s="111">
        <v>0.08</v>
      </c>
      <c r="AR55" s="94" t="str">
        <f>IFERROR(VLOOKUP($F55,#REF!,2,0)/100,"0")</f>
        <v>0</v>
      </c>
      <c r="AS55" s="101" t="str">
        <f>IFERROR(VLOOKUP($F55,#REF!,3,0),"")</f>
        <v/>
      </c>
      <c r="AT55" s="111">
        <v>0.08</v>
      </c>
      <c r="AU55" s="94" t="str">
        <f>IFERROR(VLOOKUP($F55,#REF!,2,0)/100,"0")</f>
        <v>0</v>
      </c>
      <c r="AV55" s="101" t="str">
        <f>IFERROR(VLOOKUP($F55,#REF!,3,0),"")</f>
        <v/>
      </c>
      <c r="AW55" s="111">
        <v>0.1</v>
      </c>
      <c r="AX55" s="94" t="str">
        <f>IFERROR(VLOOKUP($F55,#REF!,2,0)/100,"0")</f>
        <v>0</v>
      </c>
      <c r="AY55" s="101" t="str">
        <f>IFERROR(VLOOKUP($F55,#REF!,3,0),"")</f>
        <v/>
      </c>
      <c r="AZ55" s="111">
        <v>0.1</v>
      </c>
      <c r="BA55" s="94" t="str">
        <f>IFERROR(VLOOKUP($F55,#REF!,2,0)/100,"0")</f>
        <v>0</v>
      </c>
      <c r="BB55" s="95">
        <f t="shared" si="0"/>
        <v>0</v>
      </c>
      <c r="BC55" s="95">
        <f t="shared" si="1"/>
        <v>0</v>
      </c>
      <c r="BD55" s="15"/>
      <c r="BE55" s="158"/>
    </row>
    <row r="56" spans="1:57" s="5" customFormat="1" ht="79.5" customHeight="1" x14ac:dyDescent="0.2">
      <c r="A56" s="4"/>
      <c r="B56" s="177" t="s">
        <v>90</v>
      </c>
      <c r="C56" s="224" t="s">
        <v>164</v>
      </c>
      <c r="D56" s="225" t="s">
        <v>215</v>
      </c>
      <c r="E56" s="225" t="s">
        <v>95</v>
      </c>
      <c r="F56" s="183" t="s">
        <v>161</v>
      </c>
      <c r="G56" s="171">
        <v>0.6</v>
      </c>
      <c r="H56" s="172">
        <v>43831</v>
      </c>
      <c r="I56" s="172">
        <v>44196</v>
      </c>
      <c r="J56" s="114" t="s">
        <v>96</v>
      </c>
      <c r="K56" s="168" t="s">
        <v>81</v>
      </c>
      <c r="L56" s="168" t="s">
        <v>97</v>
      </c>
      <c r="M56" s="168" t="s">
        <v>82</v>
      </c>
      <c r="N56" s="169" t="s">
        <v>60</v>
      </c>
      <c r="O56" s="114" t="s">
        <v>83</v>
      </c>
      <c r="P56" s="114" t="s">
        <v>84</v>
      </c>
      <c r="Q56" s="114" t="s">
        <v>85</v>
      </c>
      <c r="R56" s="101" t="str">
        <f>IFERROR(VLOOKUP($F56,#REF!,3,0),"")</f>
        <v/>
      </c>
      <c r="S56" s="111">
        <v>0.08</v>
      </c>
      <c r="T56" s="94" t="str">
        <f>IFERROR(VLOOKUP($F56,#REF!,2,0)/100,"0")</f>
        <v>0</v>
      </c>
      <c r="U56" s="101" t="str">
        <f>IFERROR(VLOOKUP($F56,#REF!,3,0),"")</f>
        <v/>
      </c>
      <c r="V56" s="111">
        <v>0.08</v>
      </c>
      <c r="W56" s="110" t="str">
        <f>IFERROR(VLOOKUP($F56,#REF!,2,0)/100,"0")</f>
        <v>0</v>
      </c>
      <c r="X56" s="101" t="str">
        <f>IFERROR(VLOOKUP($F56,#REF!,3,0),"")</f>
        <v/>
      </c>
      <c r="Y56" s="111">
        <v>0.08</v>
      </c>
      <c r="Z56" s="110" t="str">
        <f>IFERROR(VLOOKUP($F56,#REF!,2,0)/100,"0")</f>
        <v>0</v>
      </c>
      <c r="AA56" s="101" t="str">
        <f>IFERROR(VLOOKUP($F56,#REF!,3,0),"")</f>
        <v/>
      </c>
      <c r="AB56" s="125">
        <v>0.08</v>
      </c>
      <c r="AC56" s="94" t="str">
        <f>IFERROR(VLOOKUP($F56,#REF!,2,0)/100,"0")</f>
        <v>0</v>
      </c>
      <c r="AD56" s="101" t="str">
        <f>IFERROR(VLOOKUP($F56,#REF!,3,0),"")</f>
        <v/>
      </c>
      <c r="AE56" s="111">
        <v>0.08</v>
      </c>
      <c r="AF56" s="94" t="str">
        <f>IFERROR(VLOOKUP($F56,#REF!,2,0)/100,"0")</f>
        <v>0</v>
      </c>
      <c r="AG56" s="101" t="str">
        <f>IFERROR(VLOOKUP($F56,#REF!,3,0),"")</f>
        <v/>
      </c>
      <c r="AH56" s="111">
        <v>0.08</v>
      </c>
      <c r="AI56" s="94" t="str">
        <f>IFERROR(VLOOKUP($F56,#REF!,2,0)/100,"0")</f>
        <v>0</v>
      </c>
      <c r="AJ56" s="101" t="str">
        <f>IFERROR(VLOOKUP($F56,#REF!,3,0),"")</f>
        <v/>
      </c>
      <c r="AK56" s="111">
        <v>0.08</v>
      </c>
      <c r="AL56" s="94" t="str">
        <f>IFERROR(VLOOKUP($F56,#REF!,2,0)/100,"0")</f>
        <v>0</v>
      </c>
      <c r="AM56" s="101" t="str">
        <f>IFERROR(VLOOKUP($F56,#REF!,3,0),"")</f>
        <v/>
      </c>
      <c r="AN56" s="111">
        <v>0.08</v>
      </c>
      <c r="AO56" s="94" t="str">
        <f>IFERROR(VLOOKUP($F56,#REF!,2,0)/100,"0")</f>
        <v>0</v>
      </c>
      <c r="AP56" s="101" t="str">
        <f>IFERROR(VLOOKUP($F56,#REF!,3,0),"")</f>
        <v/>
      </c>
      <c r="AQ56" s="111">
        <v>0.08</v>
      </c>
      <c r="AR56" s="94" t="str">
        <f>IFERROR(VLOOKUP($F56,#REF!,2,0)/100,"0")</f>
        <v>0</v>
      </c>
      <c r="AS56" s="101" t="str">
        <f>IFERROR(VLOOKUP($F56,#REF!,3,0),"")</f>
        <v/>
      </c>
      <c r="AT56" s="111">
        <v>0.08</v>
      </c>
      <c r="AU56" s="94" t="str">
        <f>IFERROR(VLOOKUP($F56,#REF!,2,0)/100,"0")</f>
        <v>0</v>
      </c>
      <c r="AV56" s="101" t="str">
        <f>IFERROR(VLOOKUP($F56,#REF!,3,0),"")</f>
        <v/>
      </c>
      <c r="AW56" s="111">
        <v>0.1</v>
      </c>
      <c r="AX56" s="94" t="str">
        <f>IFERROR(VLOOKUP($F56,#REF!,2,0)/100,"0")</f>
        <v>0</v>
      </c>
      <c r="AY56" s="101" t="str">
        <f>IFERROR(VLOOKUP($F56,#REF!,3,0),"")</f>
        <v/>
      </c>
      <c r="AZ56" s="111">
        <v>0.1</v>
      </c>
      <c r="BA56" s="94" t="str">
        <f>IFERROR(VLOOKUP($F56,#REF!,2,0)/100,"0")</f>
        <v>0</v>
      </c>
      <c r="BB56" s="95">
        <f t="shared" si="0"/>
        <v>0</v>
      </c>
      <c r="BC56" s="95">
        <f t="shared" si="1"/>
        <v>0</v>
      </c>
      <c r="BD56" s="15"/>
      <c r="BE56" s="158"/>
    </row>
    <row r="57" spans="1:57" s="5" customFormat="1" ht="79.5" customHeight="1" x14ac:dyDescent="0.2">
      <c r="A57" s="4"/>
      <c r="B57" s="177" t="s">
        <v>90</v>
      </c>
      <c r="C57" s="224"/>
      <c r="D57" s="225"/>
      <c r="E57" s="225"/>
      <c r="F57" s="183" t="s">
        <v>162</v>
      </c>
      <c r="G57" s="171">
        <v>0.4</v>
      </c>
      <c r="H57" s="172">
        <v>43831</v>
      </c>
      <c r="I57" s="172">
        <v>44196</v>
      </c>
      <c r="J57" s="114" t="s">
        <v>163</v>
      </c>
      <c r="K57" s="168" t="s">
        <v>81</v>
      </c>
      <c r="L57" s="168" t="s">
        <v>97</v>
      </c>
      <c r="M57" s="168" t="s">
        <v>82</v>
      </c>
      <c r="N57" s="169" t="s">
        <v>60</v>
      </c>
      <c r="O57" s="114" t="s">
        <v>83</v>
      </c>
      <c r="P57" s="114" t="s">
        <v>84</v>
      </c>
      <c r="Q57" s="114" t="s">
        <v>85</v>
      </c>
      <c r="R57" s="101" t="str">
        <f>IFERROR(VLOOKUP($F57,#REF!,3,0),"")</f>
        <v/>
      </c>
      <c r="S57" s="111">
        <v>0.08</v>
      </c>
      <c r="T57" s="94" t="str">
        <f>IFERROR(VLOOKUP($F57,#REF!,2,0)/100,"0")</f>
        <v>0</v>
      </c>
      <c r="U57" s="101" t="str">
        <f>IFERROR(VLOOKUP($F57,#REF!,3,0),"")</f>
        <v/>
      </c>
      <c r="V57" s="111">
        <v>0.08</v>
      </c>
      <c r="W57" s="110" t="str">
        <f>IFERROR(VLOOKUP($F57,#REF!,2,0)/100,"0")</f>
        <v>0</v>
      </c>
      <c r="X57" s="101" t="str">
        <f>IFERROR(VLOOKUP($F57,#REF!,3,0),"")</f>
        <v/>
      </c>
      <c r="Y57" s="111">
        <v>0.08</v>
      </c>
      <c r="Z57" s="110" t="str">
        <f>IFERROR(VLOOKUP($F57,#REF!,2,0)/100,"0")</f>
        <v>0</v>
      </c>
      <c r="AA57" s="101" t="str">
        <f>IFERROR(VLOOKUP($F57,#REF!,3,0),"")</f>
        <v/>
      </c>
      <c r="AB57" s="125">
        <v>0.08</v>
      </c>
      <c r="AC57" s="94" t="str">
        <f>IFERROR(VLOOKUP($F57,#REF!,2,0)/100,"0")</f>
        <v>0</v>
      </c>
      <c r="AD57" s="101" t="str">
        <f>IFERROR(VLOOKUP($F57,#REF!,3,0),"")</f>
        <v/>
      </c>
      <c r="AE57" s="111">
        <v>0.08</v>
      </c>
      <c r="AF57" s="94" t="str">
        <f>IFERROR(VLOOKUP($F57,#REF!,2,0)/100,"0")</f>
        <v>0</v>
      </c>
      <c r="AG57" s="101" t="str">
        <f>IFERROR(VLOOKUP($F57,#REF!,3,0),"")</f>
        <v/>
      </c>
      <c r="AH57" s="111">
        <v>0.08</v>
      </c>
      <c r="AI57" s="94" t="str">
        <f>IFERROR(VLOOKUP($F57,#REF!,2,0)/100,"0")</f>
        <v>0</v>
      </c>
      <c r="AJ57" s="101" t="str">
        <f>IFERROR(VLOOKUP($F57,#REF!,3,0),"")</f>
        <v/>
      </c>
      <c r="AK57" s="111">
        <v>0.08</v>
      </c>
      <c r="AL57" s="94" t="str">
        <f>IFERROR(VLOOKUP($F57,#REF!,2,0)/100,"0")</f>
        <v>0</v>
      </c>
      <c r="AM57" s="101" t="str">
        <f>IFERROR(VLOOKUP($F57,#REF!,3,0),"")</f>
        <v/>
      </c>
      <c r="AN57" s="111">
        <v>0.08</v>
      </c>
      <c r="AO57" s="94" t="str">
        <f>IFERROR(VLOOKUP($F57,#REF!,2,0)/100,"0")</f>
        <v>0</v>
      </c>
      <c r="AP57" s="101" t="str">
        <f>IFERROR(VLOOKUP($F57,#REF!,3,0),"")</f>
        <v/>
      </c>
      <c r="AQ57" s="111">
        <v>0.08</v>
      </c>
      <c r="AR57" s="94" t="str">
        <f>IFERROR(VLOOKUP($F57,#REF!,2,0)/100,"0")</f>
        <v>0</v>
      </c>
      <c r="AS57" s="101" t="str">
        <f>IFERROR(VLOOKUP($F57,#REF!,3,0),"")</f>
        <v/>
      </c>
      <c r="AT57" s="111">
        <v>0.08</v>
      </c>
      <c r="AU57" s="94" t="str">
        <f>IFERROR(VLOOKUP($F57,#REF!,2,0)/100,"0")</f>
        <v>0</v>
      </c>
      <c r="AV57" s="101" t="str">
        <f>IFERROR(VLOOKUP($F57,#REF!,3,0),"")</f>
        <v/>
      </c>
      <c r="AW57" s="111">
        <v>0.1</v>
      </c>
      <c r="AX57" s="94" t="str">
        <f>IFERROR(VLOOKUP($F57,#REF!,2,0)/100,"0")</f>
        <v>0</v>
      </c>
      <c r="AY57" s="101" t="str">
        <f>IFERROR(VLOOKUP($F57,#REF!,3,0),"")</f>
        <v/>
      </c>
      <c r="AZ57" s="111">
        <v>0.1</v>
      </c>
      <c r="BA57" s="94" t="str">
        <f>IFERROR(VLOOKUP($F57,#REF!,2,0)/100,"0")</f>
        <v>0</v>
      </c>
      <c r="BB57" s="95">
        <f t="shared" si="0"/>
        <v>0</v>
      </c>
      <c r="BC57" s="95">
        <f t="shared" si="1"/>
        <v>0</v>
      </c>
      <c r="BD57" s="15"/>
      <c r="BE57" s="158"/>
    </row>
    <row r="58" spans="1:57" s="4" customFormat="1" ht="79.5" customHeight="1" x14ac:dyDescent="0.2">
      <c r="A58" s="4" t="s">
        <v>150</v>
      </c>
      <c r="B58" s="177" t="s">
        <v>98</v>
      </c>
      <c r="C58" s="184" t="s">
        <v>216</v>
      </c>
      <c r="D58" s="176" t="s">
        <v>217</v>
      </c>
      <c r="E58" s="176" t="s">
        <v>218</v>
      </c>
      <c r="F58" s="176" t="s">
        <v>219</v>
      </c>
      <c r="G58" s="135">
        <v>1</v>
      </c>
      <c r="H58" s="136">
        <v>43831</v>
      </c>
      <c r="I58" s="136">
        <v>44196</v>
      </c>
      <c r="J58" s="118" t="s">
        <v>220</v>
      </c>
      <c r="K58" s="137" t="s">
        <v>81</v>
      </c>
      <c r="L58" s="137" t="s">
        <v>100</v>
      </c>
      <c r="M58" s="138" t="s">
        <v>82</v>
      </c>
      <c r="N58" s="139" t="s">
        <v>60</v>
      </c>
      <c r="O58" s="138" t="s">
        <v>83</v>
      </c>
      <c r="P58" s="138" t="s">
        <v>84</v>
      </c>
      <c r="Q58" s="138" t="s">
        <v>85</v>
      </c>
      <c r="R58" s="101" t="str">
        <f>IFERROR(VLOOKUP($F58,#REF!,3,0),"")</f>
        <v/>
      </c>
      <c r="S58" s="140"/>
      <c r="T58" s="94" t="str">
        <f>IFERROR(VLOOKUP($F58,#REF!,2,0)/100,"0")</f>
        <v>0</v>
      </c>
      <c r="U58" s="101" t="str">
        <f>IFERROR(VLOOKUP($F58,#REF!,3,0),"")</f>
        <v/>
      </c>
      <c r="V58" s="111"/>
      <c r="W58" s="110" t="str">
        <f>IFERROR(VLOOKUP($F58,#REF!,2,0)/100,"0")</f>
        <v>0</v>
      </c>
      <c r="X58" s="101" t="str">
        <f>IFERROR(VLOOKUP($F58,#REF!,3,0),"")</f>
        <v/>
      </c>
      <c r="Y58" s="111"/>
      <c r="Z58" s="110" t="str">
        <f>IFERROR(VLOOKUP($F58,#REF!,2,0)/100,"0")</f>
        <v>0</v>
      </c>
      <c r="AA58" s="101" t="str">
        <f>IFERROR(VLOOKUP($F58,#REF!,3,0),"")</f>
        <v/>
      </c>
      <c r="AB58" s="131"/>
      <c r="AC58" s="94" t="str">
        <f>IFERROR(VLOOKUP($F58,#REF!,2,0)/100,"0")</f>
        <v>0</v>
      </c>
      <c r="AD58" s="101" t="str">
        <f>IFERROR(VLOOKUP($F58,#REF!,3,0),"")</f>
        <v/>
      </c>
      <c r="AE58" s="111"/>
      <c r="AF58" s="94" t="str">
        <f>IFERROR(VLOOKUP($F58,#REF!,2,0)/100,"0")</f>
        <v>0</v>
      </c>
      <c r="AG58" s="101" t="str">
        <f>IFERROR(VLOOKUP($F58,#REF!,3,0),"")</f>
        <v/>
      </c>
      <c r="AH58" s="111">
        <v>1</v>
      </c>
      <c r="AI58" s="94" t="str">
        <f>IFERROR(VLOOKUP($F58,#REF!,2,0)/100,"0")</f>
        <v>0</v>
      </c>
      <c r="AJ58" s="101" t="str">
        <f>IFERROR(VLOOKUP($F58,#REF!,3,0),"")</f>
        <v/>
      </c>
      <c r="AK58" s="111"/>
      <c r="AL58" s="94" t="str">
        <f>IFERROR(VLOOKUP($F58,#REF!,2,0)/100,"0")</f>
        <v>0</v>
      </c>
      <c r="AM58" s="101" t="str">
        <f>IFERROR(VLOOKUP($F58,#REF!,3,0),"")</f>
        <v/>
      </c>
      <c r="AN58" s="111"/>
      <c r="AO58" s="94" t="str">
        <f>IFERROR(VLOOKUP($F58,#REF!,2,0)/100,"0")</f>
        <v>0</v>
      </c>
      <c r="AP58" s="101" t="str">
        <f>IFERROR(VLOOKUP($F58,#REF!,3,0),"")</f>
        <v/>
      </c>
      <c r="AQ58" s="111"/>
      <c r="AR58" s="94" t="str">
        <f>IFERROR(VLOOKUP($F58,#REF!,2,0)/100,"0")</f>
        <v>0</v>
      </c>
      <c r="AS58" s="101" t="str">
        <f>IFERROR(VLOOKUP($F58,#REF!,3,0),"")</f>
        <v/>
      </c>
      <c r="AT58" s="111"/>
      <c r="AU58" s="94" t="str">
        <f>IFERROR(VLOOKUP($F58,#REF!,2,0)/100,"0")</f>
        <v>0</v>
      </c>
      <c r="AV58" s="101" t="str">
        <f>IFERROR(VLOOKUP($F58,#REF!,3,0),"")</f>
        <v/>
      </c>
      <c r="AW58" s="111"/>
      <c r="AX58" s="94" t="str">
        <f>IFERROR(VLOOKUP($F58,#REF!,2,0)/100,"0")</f>
        <v>0</v>
      </c>
      <c r="AY58" s="101" t="str">
        <f>IFERROR(VLOOKUP($F58,#REF!,3,0),"")</f>
        <v/>
      </c>
      <c r="AZ58" s="111"/>
      <c r="BA58" s="94" t="str">
        <f>IFERROR(VLOOKUP($F58,#REF!,2,0)/100,"0")</f>
        <v>0</v>
      </c>
      <c r="BB58" s="95">
        <f t="shared" si="0"/>
        <v>0</v>
      </c>
      <c r="BC58" s="95">
        <f t="shared" si="1"/>
        <v>0</v>
      </c>
      <c r="BE58" s="158"/>
    </row>
    <row r="59" spans="1:57" s="5" customFormat="1" ht="79.5" customHeight="1" x14ac:dyDescent="0.2">
      <c r="A59" s="4"/>
      <c r="B59" s="177" t="s">
        <v>98</v>
      </c>
      <c r="C59" s="184" t="s">
        <v>99</v>
      </c>
      <c r="D59" s="176" t="s">
        <v>221</v>
      </c>
      <c r="E59" s="176" t="s">
        <v>222</v>
      </c>
      <c r="F59" s="176" t="s">
        <v>223</v>
      </c>
      <c r="G59" s="135">
        <v>1</v>
      </c>
      <c r="H59" s="136">
        <v>43831</v>
      </c>
      <c r="I59" s="136">
        <v>44196</v>
      </c>
      <c r="J59" s="118" t="s">
        <v>337</v>
      </c>
      <c r="K59" s="137" t="s">
        <v>81</v>
      </c>
      <c r="L59" s="137" t="s">
        <v>100</v>
      </c>
      <c r="M59" s="138" t="s">
        <v>82</v>
      </c>
      <c r="N59" s="139" t="s">
        <v>60</v>
      </c>
      <c r="O59" s="138" t="s">
        <v>83</v>
      </c>
      <c r="P59" s="138" t="s">
        <v>84</v>
      </c>
      <c r="Q59" s="138" t="s">
        <v>85</v>
      </c>
      <c r="R59" s="101" t="str">
        <f>IFERROR(VLOOKUP($F59,#REF!,3,0),"")</f>
        <v/>
      </c>
      <c r="S59" s="141"/>
      <c r="T59" s="94" t="str">
        <f>IFERROR(VLOOKUP($F59,#REF!,2,0)/100,"0")</f>
        <v>0</v>
      </c>
      <c r="U59" s="101" t="str">
        <f>IFERROR(VLOOKUP($F59,#REF!,3,0),"")</f>
        <v/>
      </c>
      <c r="V59" s="111">
        <v>0.1</v>
      </c>
      <c r="W59" s="110" t="str">
        <f>IFERROR(VLOOKUP($F59,#REF!,2,0)/100,"0")</f>
        <v>0</v>
      </c>
      <c r="X59" s="101" t="str">
        <f>IFERROR(VLOOKUP($F59,#REF!,3,0),"")</f>
        <v/>
      </c>
      <c r="Y59" s="111">
        <v>0.1</v>
      </c>
      <c r="Z59" s="110" t="str">
        <f>IFERROR(VLOOKUP($F59,#REF!,2,0)/100,"0")</f>
        <v>0</v>
      </c>
      <c r="AA59" s="101" t="str">
        <f>IFERROR(VLOOKUP($F59,#REF!,3,0),"")</f>
        <v/>
      </c>
      <c r="AB59" s="131">
        <v>0.1</v>
      </c>
      <c r="AC59" s="94" t="str">
        <f>IFERROR(VLOOKUP($F59,#REF!,2,0)/100,"0")</f>
        <v>0</v>
      </c>
      <c r="AD59" s="101"/>
      <c r="AE59" s="111">
        <v>0.1</v>
      </c>
      <c r="AF59" s="94" t="str">
        <f>IFERROR(VLOOKUP($F59,#REF!,2,0)/100,"0")</f>
        <v>0</v>
      </c>
      <c r="AG59" s="101" t="str">
        <f>IFERROR(VLOOKUP($F59,#REF!,3,0),"")</f>
        <v/>
      </c>
      <c r="AH59" s="111">
        <v>0.1</v>
      </c>
      <c r="AI59" s="94" t="str">
        <f>IFERROR(VLOOKUP($F59,#REF!,2,0)/100,"0")</f>
        <v>0</v>
      </c>
      <c r="AJ59" s="101" t="str">
        <f>IFERROR(VLOOKUP($F59,#REF!,3,0),"")</f>
        <v/>
      </c>
      <c r="AK59" s="111">
        <v>0.1</v>
      </c>
      <c r="AL59" s="94" t="str">
        <f>IFERROR(VLOOKUP($F59,#REF!,2,0)/100,"0")</f>
        <v>0</v>
      </c>
      <c r="AM59" s="101" t="str">
        <f>IFERROR(VLOOKUP($F59,#REF!,3,0),"")</f>
        <v/>
      </c>
      <c r="AN59" s="111">
        <v>0.1</v>
      </c>
      <c r="AO59" s="94" t="str">
        <f>IFERROR(VLOOKUP($F59,#REF!,2,0)/100,"0")</f>
        <v>0</v>
      </c>
      <c r="AP59" s="101" t="str">
        <f>IFERROR(VLOOKUP($F59,#REF!,3,0),"")</f>
        <v/>
      </c>
      <c r="AQ59" s="111">
        <v>0.1</v>
      </c>
      <c r="AR59" s="94" t="str">
        <f>IFERROR(VLOOKUP($F59,#REF!,2,0)/100,"0")</f>
        <v>0</v>
      </c>
      <c r="AS59" s="101" t="str">
        <f>IFERROR(VLOOKUP($F59,#REF!,3,0),"")</f>
        <v/>
      </c>
      <c r="AT59" s="111">
        <v>0.1</v>
      </c>
      <c r="AU59" s="94" t="str">
        <f>IFERROR(VLOOKUP($F59,#REF!,2,0)/100,"0")</f>
        <v>0</v>
      </c>
      <c r="AV59" s="101" t="str">
        <f>IFERROR(VLOOKUP($F59,#REF!,3,0),"")</f>
        <v/>
      </c>
      <c r="AW59" s="111">
        <v>0.1</v>
      </c>
      <c r="AX59" s="94" t="str">
        <f>IFERROR(VLOOKUP($F59,#REF!,2,0)/100,"0")</f>
        <v>0</v>
      </c>
      <c r="AY59" s="101" t="str">
        <f>IFERROR(VLOOKUP($F59,#REF!,3,0),"")</f>
        <v/>
      </c>
      <c r="AZ59" s="111"/>
      <c r="BA59" s="94" t="str">
        <f>IFERROR(VLOOKUP($F59,#REF!,2,0)/100,"0")</f>
        <v>0</v>
      </c>
      <c r="BB59" s="95">
        <f t="shared" si="0"/>
        <v>0</v>
      </c>
      <c r="BC59" s="95">
        <f t="shared" si="1"/>
        <v>0</v>
      </c>
      <c r="BD59" s="15"/>
      <c r="BE59" s="158"/>
    </row>
    <row r="60" spans="1:57" s="5" customFormat="1" ht="79.5" customHeight="1" x14ac:dyDescent="0.2">
      <c r="A60" s="4"/>
      <c r="B60" s="177" t="s">
        <v>98</v>
      </c>
      <c r="C60" s="223" t="s">
        <v>102</v>
      </c>
      <c r="D60" s="222" t="s">
        <v>224</v>
      </c>
      <c r="E60" s="176" t="s">
        <v>394</v>
      </c>
      <c r="F60" s="176" t="s">
        <v>395</v>
      </c>
      <c r="G60" s="135">
        <v>0.8</v>
      </c>
      <c r="H60" s="136">
        <v>43831</v>
      </c>
      <c r="I60" s="136">
        <v>44196</v>
      </c>
      <c r="J60" s="118" t="s">
        <v>306</v>
      </c>
      <c r="K60" s="137" t="s">
        <v>81</v>
      </c>
      <c r="L60" s="137" t="s">
        <v>100</v>
      </c>
      <c r="M60" s="138" t="s">
        <v>101</v>
      </c>
      <c r="N60" s="139" t="s">
        <v>60</v>
      </c>
      <c r="O60" s="138" t="s">
        <v>83</v>
      </c>
      <c r="P60" s="138" t="s">
        <v>84</v>
      </c>
      <c r="Q60" s="138" t="s">
        <v>85</v>
      </c>
      <c r="R60" s="101" t="str">
        <f>IFERROR(VLOOKUP($F60,#REF!,3,0),"")</f>
        <v/>
      </c>
      <c r="S60" s="141"/>
      <c r="T60" s="94" t="str">
        <f>IFERROR(VLOOKUP($F60,#REF!,2,0)/100,"0")</f>
        <v>0</v>
      </c>
      <c r="U60" s="101" t="str">
        <f>IFERROR(VLOOKUP($F60,#REF!,3,0),"")</f>
        <v/>
      </c>
      <c r="V60" s="111"/>
      <c r="W60" s="110" t="str">
        <f>IFERROR(VLOOKUP($F60,#REF!,2,0)/100,"0")</f>
        <v>0</v>
      </c>
      <c r="X60" s="101" t="str">
        <f>IFERROR(VLOOKUP($F60,#REF!,3,0),"")</f>
        <v/>
      </c>
      <c r="Y60" s="111">
        <v>0.5</v>
      </c>
      <c r="Z60" s="110" t="str">
        <f>IFERROR(VLOOKUP($F60,#REF!,2,0)/100,"0")</f>
        <v>0</v>
      </c>
      <c r="AA60" s="101" t="str">
        <f>IFERROR(VLOOKUP($F60,#REF!,3,0),"")</f>
        <v/>
      </c>
      <c r="AB60" s="131"/>
      <c r="AC60" s="94" t="str">
        <f>IFERROR(VLOOKUP($F60,#REF!,2,0)/100,"0")</f>
        <v>0</v>
      </c>
      <c r="AD60" s="101" t="str">
        <f>IFERROR(VLOOKUP($F60,#REF!,3,0),"")</f>
        <v/>
      </c>
      <c r="AE60" s="111"/>
      <c r="AF60" s="94" t="str">
        <f>IFERROR(VLOOKUP($F60,#REF!,2,0)/100,"0")</f>
        <v>0</v>
      </c>
      <c r="AG60" s="101" t="str">
        <f>IFERROR(VLOOKUP($F60,#REF!,3,0),"")</f>
        <v/>
      </c>
      <c r="AH60" s="111">
        <v>0.5</v>
      </c>
      <c r="AI60" s="94" t="str">
        <f>IFERROR(VLOOKUP($F60,#REF!,2,0)/100,"0")</f>
        <v>0</v>
      </c>
      <c r="AJ60" s="101" t="str">
        <f>IFERROR(VLOOKUP($F60,#REF!,3,0),"")</f>
        <v/>
      </c>
      <c r="AK60" s="111"/>
      <c r="AL60" s="94" t="str">
        <f>IFERROR(VLOOKUP($F60,#REF!,2,0)/100,"0")</f>
        <v>0</v>
      </c>
      <c r="AM60" s="101" t="str">
        <f>IFERROR(VLOOKUP($F60,#REF!,3,0),"")</f>
        <v/>
      </c>
      <c r="AN60" s="111"/>
      <c r="AO60" s="94" t="str">
        <f>IFERROR(VLOOKUP($F60,#REF!,2,0)/100,"0")</f>
        <v>0</v>
      </c>
      <c r="AP60" s="101" t="str">
        <f>IFERROR(VLOOKUP($F60,#REF!,3,0),"")</f>
        <v/>
      </c>
      <c r="AQ60" s="111"/>
      <c r="AR60" s="94" t="str">
        <f>IFERROR(VLOOKUP($F60,#REF!,2,0)/100,"0")</f>
        <v>0</v>
      </c>
      <c r="AS60" s="101" t="str">
        <f>IFERROR(VLOOKUP($F60,#REF!,3,0),"")</f>
        <v/>
      </c>
      <c r="AT60" s="111"/>
      <c r="AU60" s="94" t="str">
        <f>IFERROR(VLOOKUP($F60,#REF!,2,0)/100,"0")</f>
        <v>0</v>
      </c>
      <c r="AV60" s="101" t="str">
        <f>IFERROR(VLOOKUP($F60,#REF!,3,0),"")</f>
        <v/>
      </c>
      <c r="AW60" s="111"/>
      <c r="AX60" s="94" t="str">
        <f>IFERROR(VLOOKUP($F60,#REF!,2,0)/100,"0")</f>
        <v>0</v>
      </c>
      <c r="AY60" s="101" t="str">
        <f>IFERROR(VLOOKUP($F60,#REF!,3,0),"")</f>
        <v/>
      </c>
      <c r="AZ60" s="111"/>
      <c r="BA60" s="94" t="str">
        <f>IFERROR(VLOOKUP($F60,#REF!,2,0)/100,"0")</f>
        <v>0</v>
      </c>
      <c r="BB60" s="95">
        <f t="shared" si="0"/>
        <v>0</v>
      </c>
      <c r="BC60" s="95">
        <f t="shared" si="1"/>
        <v>0</v>
      </c>
      <c r="BD60" s="15"/>
      <c r="BE60" s="158"/>
    </row>
    <row r="61" spans="1:57" s="5" customFormat="1" ht="79.5" customHeight="1" x14ac:dyDescent="0.2">
      <c r="A61" s="4"/>
      <c r="B61" s="177" t="s">
        <v>98</v>
      </c>
      <c r="C61" s="223"/>
      <c r="D61" s="222"/>
      <c r="E61" s="176" t="s">
        <v>338</v>
      </c>
      <c r="F61" s="176" t="s">
        <v>225</v>
      </c>
      <c r="G61" s="135">
        <v>0.1</v>
      </c>
      <c r="H61" s="136">
        <v>43831</v>
      </c>
      <c r="I61" s="136">
        <v>44196</v>
      </c>
      <c r="J61" s="118" t="s">
        <v>306</v>
      </c>
      <c r="K61" s="137" t="s">
        <v>81</v>
      </c>
      <c r="L61" s="137" t="s">
        <v>100</v>
      </c>
      <c r="M61" s="138" t="s">
        <v>101</v>
      </c>
      <c r="N61" s="139" t="s">
        <v>60</v>
      </c>
      <c r="O61" s="138" t="s">
        <v>83</v>
      </c>
      <c r="P61" s="138" t="s">
        <v>84</v>
      </c>
      <c r="Q61" s="138" t="s">
        <v>85</v>
      </c>
      <c r="R61" s="101" t="str">
        <f>IFERROR(VLOOKUP($F61,#REF!,3,0),"")</f>
        <v/>
      </c>
      <c r="S61" s="141"/>
      <c r="T61" s="94" t="str">
        <f>IFERROR(VLOOKUP($F61,#REF!,2,0)/100,"0")</f>
        <v>0</v>
      </c>
      <c r="U61" s="101" t="str">
        <f>IFERROR(VLOOKUP($F61,#REF!,3,0),"")</f>
        <v/>
      </c>
      <c r="V61" s="111"/>
      <c r="W61" s="110" t="str">
        <f>IFERROR(VLOOKUP($F61,#REF!,2,0)/100,"0")</f>
        <v>0</v>
      </c>
      <c r="X61" s="101" t="str">
        <f>IFERROR(VLOOKUP($F61,#REF!,3,0),"")</f>
        <v/>
      </c>
      <c r="Y61" s="111">
        <v>0.3</v>
      </c>
      <c r="Z61" s="110" t="str">
        <f>IFERROR(VLOOKUP($F61,#REF!,2,0)/100,"0")</f>
        <v>0</v>
      </c>
      <c r="AA61" s="101" t="str">
        <f>IFERROR(VLOOKUP($F61,#REF!,3,0),"")</f>
        <v/>
      </c>
      <c r="AB61" s="131"/>
      <c r="AC61" s="94" t="str">
        <f>IFERROR(VLOOKUP($F61,#REF!,2,0)/100,"0")</f>
        <v>0</v>
      </c>
      <c r="AD61" s="101" t="str">
        <f>IFERROR(VLOOKUP($F61,#REF!,3,0),"")</f>
        <v/>
      </c>
      <c r="AE61" s="111"/>
      <c r="AF61" s="94" t="str">
        <f>IFERROR(VLOOKUP($F61,#REF!,2,0)/100,"0")</f>
        <v>0</v>
      </c>
      <c r="AG61" s="101" t="str">
        <f>IFERROR(VLOOKUP($F61,#REF!,3,0),"")</f>
        <v/>
      </c>
      <c r="AH61" s="111">
        <v>0.3</v>
      </c>
      <c r="AI61" s="94" t="str">
        <f>IFERROR(VLOOKUP($F61,#REF!,2,0)/100,"0")</f>
        <v>0</v>
      </c>
      <c r="AJ61" s="101" t="str">
        <f>IFERROR(VLOOKUP($F61,#REF!,3,0),"")</f>
        <v/>
      </c>
      <c r="AK61" s="111"/>
      <c r="AL61" s="94" t="str">
        <f>IFERROR(VLOOKUP($F61,#REF!,2,0)/100,"0")</f>
        <v>0</v>
      </c>
      <c r="AM61" s="101" t="str">
        <f>IFERROR(VLOOKUP($F61,#REF!,3,0),"")</f>
        <v/>
      </c>
      <c r="AN61" s="111"/>
      <c r="AO61" s="94" t="str">
        <f>IFERROR(VLOOKUP($F61,#REF!,2,0)/100,"0")</f>
        <v>0</v>
      </c>
      <c r="AP61" s="101" t="str">
        <f>IFERROR(VLOOKUP($F61,#REF!,3,0),"")</f>
        <v/>
      </c>
      <c r="AQ61" s="111">
        <v>0.3</v>
      </c>
      <c r="AR61" s="94" t="str">
        <f>IFERROR(VLOOKUP($F61,#REF!,2,0)/100,"0")</f>
        <v>0</v>
      </c>
      <c r="AS61" s="101" t="str">
        <f>IFERROR(VLOOKUP($F61,#REF!,3,0),"")</f>
        <v/>
      </c>
      <c r="AT61" s="111"/>
      <c r="AU61" s="94" t="str">
        <f>IFERROR(VLOOKUP($F61,#REF!,2,0)/100,"0")</f>
        <v>0</v>
      </c>
      <c r="AV61" s="101" t="str">
        <f>IFERROR(VLOOKUP($F61,#REF!,3,0),"")</f>
        <v/>
      </c>
      <c r="AW61" s="111"/>
      <c r="AX61" s="94" t="str">
        <f>IFERROR(VLOOKUP($F61,#REF!,2,0)/100,"0")</f>
        <v>0</v>
      </c>
      <c r="AY61" s="101" t="str">
        <f>IFERROR(VLOOKUP($F61,#REF!,3,0),"")</f>
        <v/>
      </c>
      <c r="AZ61" s="111">
        <v>0.1</v>
      </c>
      <c r="BA61" s="94" t="str">
        <f>IFERROR(VLOOKUP($F61,#REF!,2,0)/100,"0")</f>
        <v>0</v>
      </c>
      <c r="BB61" s="95">
        <f t="shared" si="0"/>
        <v>0</v>
      </c>
      <c r="BC61" s="95">
        <f t="shared" si="1"/>
        <v>0</v>
      </c>
      <c r="BD61" s="15"/>
      <c r="BE61" s="158"/>
    </row>
    <row r="62" spans="1:57" s="5" customFormat="1" ht="79.5" customHeight="1" x14ac:dyDescent="0.2">
      <c r="A62" s="4"/>
      <c r="B62" s="177" t="s">
        <v>98</v>
      </c>
      <c r="C62" s="223"/>
      <c r="D62" s="222"/>
      <c r="E62" s="176" t="s">
        <v>226</v>
      </c>
      <c r="F62" s="176" t="s">
        <v>377</v>
      </c>
      <c r="G62" s="135">
        <v>0.1</v>
      </c>
      <c r="H62" s="136">
        <v>43831</v>
      </c>
      <c r="I62" s="136">
        <v>44196</v>
      </c>
      <c r="J62" s="118" t="s">
        <v>227</v>
      </c>
      <c r="K62" s="137" t="s">
        <v>81</v>
      </c>
      <c r="L62" s="137" t="s">
        <v>100</v>
      </c>
      <c r="M62" s="138" t="s">
        <v>101</v>
      </c>
      <c r="N62" s="139" t="s">
        <v>60</v>
      </c>
      <c r="O62" s="138" t="s">
        <v>83</v>
      </c>
      <c r="P62" s="138" t="s">
        <v>84</v>
      </c>
      <c r="Q62" s="138" t="s">
        <v>85</v>
      </c>
      <c r="R62" s="101" t="str">
        <f>IFERROR(VLOOKUP($F62,#REF!,3,0),"")</f>
        <v/>
      </c>
      <c r="S62" s="125"/>
      <c r="T62" s="94" t="str">
        <f>IFERROR(VLOOKUP($F62,#REF!,2,0)/100,"0")</f>
        <v>0</v>
      </c>
      <c r="U62" s="101" t="str">
        <f>IFERROR(VLOOKUP($F62,#REF!,3,0),"")</f>
        <v/>
      </c>
      <c r="V62" s="111">
        <v>0.2</v>
      </c>
      <c r="W62" s="110" t="str">
        <f>IFERROR(VLOOKUP($F62,#REF!,2,0)/100,"0")</f>
        <v>0</v>
      </c>
      <c r="X62" s="101" t="str">
        <f>IFERROR(VLOOKUP($F62,#REF!,3,0),"")</f>
        <v/>
      </c>
      <c r="Y62" s="111"/>
      <c r="Z62" s="110" t="str">
        <f>IFERROR(VLOOKUP($F62,#REF!,2,0)/100,"0")</f>
        <v>0</v>
      </c>
      <c r="AA62" s="101" t="str">
        <f>IFERROR(VLOOKUP($F62,#REF!,3,0),"")</f>
        <v/>
      </c>
      <c r="AB62" s="131">
        <v>0.2</v>
      </c>
      <c r="AC62" s="94" t="str">
        <f>IFERROR(VLOOKUP($F62,#REF!,2,0)/100,"0")</f>
        <v>0</v>
      </c>
      <c r="AD62" s="101" t="str">
        <f>IFERROR(VLOOKUP($F62,#REF!,3,0),"")</f>
        <v/>
      </c>
      <c r="AE62" s="111"/>
      <c r="AF62" s="94" t="str">
        <f>IFERROR(VLOOKUP($F62,#REF!,2,0)/100,"0")</f>
        <v>0</v>
      </c>
      <c r="AG62" s="101" t="str">
        <f>IFERROR(VLOOKUP($F62,#REF!,3,0),"")</f>
        <v/>
      </c>
      <c r="AH62" s="111">
        <v>0.2</v>
      </c>
      <c r="AI62" s="94" t="str">
        <f>IFERROR(VLOOKUP($F62,#REF!,2,0)/100,"0")</f>
        <v>0</v>
      </c>
      <c r="AJ62" s="101" t="str">
        <f>IFERROR(VLOOKUP($F62,#REF!,3,0),"")</f>
        <v/>
      </c>
      <c r="AK62" s="111"/>
      <c r="AL62" s="94" t="str">
        <f>IFERROR(VLOOKUP($F62,#REF!,2,0)/100,"0")</f>
        <v>0</v>
      </c>
      <c r="AM62" s="101"/>
      <c r="AN62" s="111">
        <v>0.2</v>
      </c>
      <c r="AO62" s="94" t="str">
        <f>IFERROR(VLOOKUP($F62,#REF!,2,0)/100,"0")</f>
        <v>0</v>
      </c>
      <c r="AP62" s="101" t="str">
        <f>IFERROR(VLOOKUP($F62,#REF!,3,0),"")</f>
        <v/>
      </c>
      <c r="AQ62" s="111"/>
      <c r="AR62" s="94" t="str">
        <f>IFERROR(VLOOKUP($F62,#REF!,2,0)/100,"0")</f>
        <v>0</v>
      </c>
      <c r="AS62" s="101" t="str">
        <f>IFERROR(VLOOKUP($F62,#REF!,3,0),"")</f>
        <v/>
      </c>
      <c r="AT62" s="111">
        <v>0.2</v>
      </c>
      <c r="AU62" s="94" t="str">
        <f>IFERROR(VLOOKUP($F62,#REF!,2,0)/100,"0")</f>
        <v>0</v>
      </c>
      <c r="AV62" s="101" t="str">
        <f>IFERROR(VLOOKUP($F62,#REF!,3,0),"")</f>
        <v/>
      </c>
      <c r="AW62" s="111"/>
      <c r="AX62" s="94" t="str">
        <f>IFERROR(VLOOKUP($F62,#REF!,2,0)/100,"0")</f>
        <v>0</v>
      </c>
      <c r="AY62" s="101" t="str">
        <f>IFERROR(VLOOKUP($F62,#REF!,3,0),"")</f>
        <v/>
      </c>
      <c r="AZ62" s="111"/>
      <c r="BA62" s="94" t="str">
        <f>IFERROR(VLOOKUP($F62,#REF!,2,0)/100,"0")</f>
        <v>0</v>
      </c>
      <c r="BB62" s="95">
        <f t="shared" si="0"/>
        <v>0</v>
      </c>
      <c r="BC62" s="95">
        <f t="shared" si="1"/>
        <v>0</v>
      </c>
      <c r="BD62" s="15"/>
      <c r="BE62" s="158"/>
    </row>
    <row r="63" spans="1:57" s="5" customFormat="1" ht="79.5" customHeight="1" x14ac:dyDescent="0.2">
      <c r="A63" s="4"/>
      <c r="B63" s="177" t="s">
        <v>98</v>
      </c>
      <c r="C63" s="184" t="s">
        <v>103</v>
      </c>
      <c r="D63" s="176" t="s">
        <v>228</v>
      </c>
      <c r="E63" s="176" t="s">
        <v>229</v>
      </c>
      <c r="F63" s="176" t="s">
        <v>230</v>
      </c>
      <c r="G63" s="135">
        <v>1</v>
      </c>
      <c r="H63" s="136">
        <v>43831</v>
      </c>
      <c r="I63" s="136">
        <v>44196</v>
      </c>
      <c r="J63" s="118" t="s">
        <v>231</v>
      </c>
      <c r="K63" s="137" t="s">
        <v>81</v>
      </c>
      <c r="L63" s="137" t="s">
        <v>100</v>
      </c>
      <c r="M63" s="138" t="s">
        <v>101</v>
      </c>
      <c r="N63" s="139" t="s">
        <v>60</v>
      </c>
      <c r="O63" s="138" t="s">
        <v>83</v>
      </c>
      <c r="P63" s="138" t="s">
        <v>84</v>
      </c>
      <c r="Q63" s="138" t="s">
        <v>85</v>
      </c>
      <c r="R63" s="101" t="str">
        <f>IFERROR(VLOOKUP($F63,#REF!,3,0),"")</f>
        <v/>
      </c>
      <c r="S63" s="125"/>
      <c r="T63" s="94" t="str">
        <f>IFERROR(VLOOKUP($F63,#REF!,2,0)/100,"0")</f>
        <v>0</v>
      </c>
      <c r="U63" s="101" t="str">
        <f>IFERROR(VLOOKUP($F63,#REF!,3,0),"")</f>
        <v/>
      </c>
      <c r="V63" s="111"/>
      <c r="W63" s="110" t="str">
        <f>IFERROR(VLOOKUP($F63,#REF!,2,0)/100,"0")</f>
        <v>0</v>
      </c>
      <c r="X63" s="101" t="str">
        <f>IFERROR(VLOOKUP($F63,#REF!,3,0),"")</f>
        <v/>
      </c>
      <c r="Y63" s="111">
        <v>0.25</v>
      </c>
      <c r="Z63" s="110" t="str">
        <f>IFERROR(VLOOKUP($F63,#REF!,2,0)/100,"0")</f>
        <v>0</v>
      </c>
      <c r="AA63" s="101" t="str">
        <f>IFERROR(VLOOKUP($F63,#REF!,3,0),"")</f>
        <v/>
      </c>
      <c r="AB63" s="131"/>
      <c r="AC63" s="94" t="str">
        <f>IFERROR(VLOOKUP($F63,#REF!,2,0)/100,"0")</f>
        <v>0</v>
      </c>
      <c r="AD63" s="101" t="str">
        <f>IFERROR(VLOOKUP($F63,#REF!,3,0),"")</f>
        <v/>
      </c>
      <c r="AE63" s="111"/>
      <c r="AF63" s="94" t="str">
        <f>IFERROR(VLOOKUP($F63,#REF!,2,0)/100,"0")</f>
        <v>0</v>
      </c>
      <c r="AG63" s="101" t="str">
        <f>IFERROR(VLOOKUP($F63,#REF!,3,0),"")</f>
        <v/>
      </c>
      <c r="AH63" s="111">
        <v>0.25</v>
      </c>
      <c r="AI63" s="94" t="str">
        <f>IFERROR(VLOOKUP($F63,#REF!,2,0)/100,"0")</f>
        <v>0</v>
      </c>
      <c r="AJ63" s="101" t="str">
        <f>IFERROR(VLOOKUP($F63,#REF!,3,0),"")</f>
        <v/>
      </c>
      <c r="AK63" s="111"/>
      <c r="AL63" s="94" t="str">
        <f>IFERROR(VLOOKUP($F63,#REF!,2,0)/100,"0")</f>
        <v>0</v>
      </c>
      <c r="AM63" s="101" t="str">
        <f>IFERROR(VLOOKUP($F63,#REF!,3,0),"")</f>
        <v/>
      </c>
      <c r="AN63" s="111"/>
      <c r="AO63" s="94" t="str">
        <f>IFERROR(VLOOKUP($F63,#REF!,2,0)/100,"0")</f>
        <v>0</v>
      </c>
      <c r="AP63" s="101" t="str">
        <f>IFERROR(VLOOKUP($F63,#REF!,3,0),"")</f>
        <v/>
      </c>
      <c r="AQ63" s="111">
        <v>0.25</v>
      </c>
      <c r="AR63" s="94" t="str">
        <f>IFERROR(VLOOKUP($F63,#REF!,2,0)/100,"0")</f>
        <v>0</v>
      </c>
      <c r="AS63" s="101" t="str">
        <f>IFERROR(VLOOKUP($F63,#REF!,3,0),"")</f>
        <v/>
      </c>
      <c r="AT63" s="111"/>
      <c r="AU63" s="94" t="str">
        <f>IFERROR(VLOOKUP($F63,#REF!,2,0)/100,"0")</f>
        <v>0</v>
      </c>
      <c r="AV63" s="101" t="str">
        <f>IFERROR(VLOOKUP($F63,#REF!,3,0),"")</f>
        <v/>
      </c>
      <c r="AW63" s="111"/>
      <c r="AX63" s="94" t="str">
        <f>IFERROR(VLOOKUP($F63,#REF!,2,0)/100,"0")</f>
        <v>0</v>
      </c>
      <c r="AY63" s="101" t="str">
        <f>IFERROR(VLOOKUP($F63,#REF!,3,0),"")</f>
        <v/>
      </c>
      <c r="AZ63" s="111">
        <v>0.25</v>
      </c>
      <c r="BA63" s="94" t="str">
        <f>IFERROR(VLOOKUP($F63,#REF!,2,0)/100,"0")</f>
        <v>0</v>
      </c>
      <c r="BB63" s="95">
        <f t="shared" si="0"/>
        <v>0</v>
      </c>
      <c r="BC63" s="95">
        <f t="shared" si="1"/>
        <v>0</v>
      </c>
      <c r="BD63" s="15"/>
      <c r="BE63" s="158"/>
    </row>
    <row r="64" spans="1:57" ht="79.5" customHeight="1" x14ac:dyDescent="0.2">
      <c r="B64" s="177" t="s">
        <v>141</v>
      </c>
      <c r="C64" s="177" t="s">
        <v>104</v>
      </c>
      <c r="D64" s="120" t="s">
        <v>384</v>
      </c>
      <c r="E64" s="122" t="s">
        <v>105</v>
      </c>
      <c r="F64" s="204" t="s">
        <v>321</v>
      </c>
      <c r="G64" s="123">
        <v>1</v>
      </c>
      <c r="H64" s="124">
        <v>43862</v>
      </c>
      <c r="I64" s="124">
        <v>43982</v>
      </c>
      <c r="J64" s="97" t="s">
        <v>322</v>
      </c>
      <c r="K64" s="97" t="s">
        <v>106</v>
      </c>
      <c r="L64" s="97" t="s">
        <v>107</v>
      </c>
      <c r="M64" s="97" t="s">
        <v>82</v>
      </c>
      <c r="N64" s="107" t="s">
        <v>60</v>
      </c>
      <c r="O64" s="97" t="s">
        <v>83</v>
      </c>
      <c r="P64" s="97" t="s">
        <v>108</v>
      </c>
      <c r="Q64" s="97" t="s">
        <v>109</v>
      </c>
      <c r="R64" s="101" t="str">
        <f>IFERROR(VLOOKUP($F64,#REF!,3,0),"")</f>
        <v/>
      </c>
      <c r="S64" s="125">
        <v>0.2</v>
      </c>
      <c r="T64" s="94" t="str">
        <f>IFERROR(VLOOKUP($F64,#REF!,2,0)/100,"0")</f>
        <v>0</v>
      </c>
      <c r="U64" s="101" t="str">
        <f>IFERROR(VLOOKUP($F64,#REF!,3,0),"")</f>
        <v/>
      </c>
      <c r="V64" s="111">
        <v>0.2</v>
      </c>
      <c r="W64" s="110" t="str">
        <f>IFERROR(VLOOKUP($F64,#REF!,2,0)/100,"0")</f>
        <v>0</v>
      </c>
      <c r="X64" s="101" t="str">
        <f>IFERROR(VLOOKUP($F64,#REF!,3,0),"")</f>
        <v/>
      </c>
      <c r="Y64" s="111">
        <v>0.2</v>
      </c>
      <c r="Z64" s="110" t="str">
        <f>IFERROR(VLOOKUP($F64,#REF!,2,0)/100,"0")</f>
        <v>0</v>
      </c>
      <c r="AA64" s="101" t="str">
        <f>IFERROR(VLOOKUP($F64,#REF!,3,0),"")</f>
        <v/>
      </c>
      <c r="AB64" s="126">
        <v>0.2</v>
      </c>
      <c r="AC64" s="94" t="str">
        <f>IFERROR(VLOOKUP($F64,#REF!,2,0)/100,"0")</f>
        <v>0</v>
      </c>
      <c r="AD64" s="101" t="str">
        <f>IFERROR(VLOOKUP($F64,#REF!,3,0),"")</f>
        <v/>
      </c>
      <c r="AE64" s="111">
        <v>0.2</v>
      </c>
      <c r="AF64" s="94" t="str">
        <f>IFERROR(VLOOKUP($F64,#REF!,2,0)/100,"0")</f>
        <v>0</v>
      </c>
      <c r="AG64" s="101" t="str">
        <f>IFERROR(VLOOKUP($F64,#REF!,3,0),"")</f>
        <v/>
      </c>
      <c r="AH64" s="111"/>
      <c r="AI64" s="94" t="str">
        <f>IFERROR(VLOOKUP($F64,#REF!,2,0)/100,"0")</f>
        <v>0</v>
      </c>
      <c r="AJ64" s="101" t="str">
        <f>IFERROR(VLOOKUP($F64,#REF!,3,0),"")</f>
        <v/>
      </c>
      <c r="AK64" s="111"/>
      <c r="AL64" s="94" t="str">
        <f>IFERROR(VLOOKUP($F64,#REF!,2,0)/100,"0")</f>
        <v>0</v>
      </c>
      <c r="AM64" s="101" t="str">
        <f>IFERROR(VLOOKUP($F64,#REF!,3,0),"")</f>
        <v/>
      </c>
      <c r="AN64" s="111"/>
      <c r="AO64" s="94" t="str">
        <f>IFERROR(VLOOKUP($F64,#REF!,2,0)/100,"0")</f>
        <v>0</v>
      </c>
      <c r="AP64" s="101" t="str">
        <f>IFERROR(VLOOKUP($F64,#REF!,3,0),"")</f>
        <v/>
      </c>
      <c r="AQ64" s="111"/>
      <c r="AR64" s="94" t="str">
        <f>IFERROR(VLOOKUP($F64,#REF!,2,0)/100,"0")</f>
        <v>0</v>
      </c>
      <c r="AS64" s="101" t="str">
        <f>IFERROR(VLOOKUP($F64,#REF!,3,0),"")</f>
        <v/>
      </c>
      <c r="AT64" s="111"/>
      <c r="AU64" s="94" t="str">
        <f>IFERROR(VLOOKUP($F64,#REF!,2,0)/100,"0")</f>
        <v>0</v>
      </c>
      <c r="AV64" s="101" t="str">
        <f>IFERROR(VLOOKUP($F64,#REF!,3,0),"")</f>
        <v/>
      </c>
      <c r="AW64" s="111"/>
      <c r="AX64" s="94" t="str">
        <f>IFERROR(VLOOKUP($F64,#REF!,2,0)/100,"0")</f>
        <v>0</v>
      </c>
      <c r="AY64" s="101" t="str">
        <f>IFERROR(VLOOKUP($F64,#REF!,3,0),"")</f>
        <v/>
      </c>
      <c r="AZ64" s="111"/>
      <c r="BA64" s="94" t="str">
        <f>IFERROR(VLOOKUP($F64,#REF!,2,0)/100,"0")</f>
        <v>0</v>
      </c>
      <c r="BB64" s="95">
        <f t="shared" si="0"/>
        <v>0</v>
      </c>
      <c r="BC64" s="95">
        <f t="shared" si="1"/>
        <v>0</v>
      </c>
      <c r="BD64" s="50"/>
      <c r="BE64" s="158"/>
    </row>
    <row r="65" spans="1:57" ht="79.5" customHeight="1" x14ac:dyDescent="0.2">
      <c r="B65" s="177" t="s">
        <v>141</v>
      </c>
      <c r="C65" s="231" t="s">
        <v>239</v>
      </c>
      <c r="D65" s="232" t="s">
        <v>372</v>
      </c>
      <c r="E65" s="122" t="s">
        <v>299</v>
      </c>
      <c r="F65" s="122" t="s">
        <v>308</v>
      </c>
      <c r="G65" s="123">
        <v>0.3</v>
      </c>
      <c r="H65" s="124">
        <v>43862</v>
      </c>
      <c r="I65" s="124">
        <v>43982</v>
      </c>
      <c r="J65" s="127" t="s">
        <v>240</v>
      </c>
      <c r="K65" s="97" t="s">
        <v>106</v>
      </c>
      <c r="L65" s="97" t="s">
        <v>107</v>
      </c>
      <c r="M65" s="97" t="s">
        <v>82</v>
      </c>
      <c r="N65" s="128" t="s">
        <v>148</v>
      </c>
      <c r="O65" s="97" t="s">
        <v>149</v>
      </c>
      <c r="P65" s="97" t="s">
        <v>108</v>
      </c>
      <c r="Q65" s="97" t="s">
        <v>109</v>
      </c>
      <c r="R65" s="101" t="str">
        <f>IFERROR(VLOOKUP($F65,#REF!,3,0),"")</f>
        <v/>
      </c>
      <c r="S65" s="125"/>
      <c r="T65" s="94" t="str">
        <f>IFERROR(VLOOKUP($F65,#REF!,2,0)/100,"0")</f>
        <v>0</v>
      </c>
      <c r="U65" s="101" t="str">
        <f>IFERROR(VLOOKUP($F65,#REF!,3,0),"")</f>
        <v/>
      </c>
      <c r="V65" s="111"/>
      <c r="W65" s="110" t="str">
        <f>IFERROR(VLOOKUP($F65,#REF!,2,0)/100,"0")</f>
        <v>0</v>
      </c>
      <c r="X65" s="101" t="str">
        <f>IFERROR(VLOOKUP($F65,#REF!,3,0),"")</f>
        <v/>
      </c>
      <c r="Y65" s="111"/>
      <c r="Z65" s="110" t="str">
        <f>IFERROR(VLOOKUP($F65,#REF!,2,0)/100,"0")</f>
        <v>0</v>
      </c>
      <c r="AA65" s="101" t="str">
        <f>IFERROR(VLOOKUP($F65,#REF!,3,0),"")</f>
        <v/>
      </c>
      <c r="AB65" s="126">
        <v>1</v>
      </c>
      <c r="AC65" s="94" t="str">
        <f>IFERROR(VLOOKUP($F65,#REF!,2,0)/100,"0")</f>
        <v>0</v>
      </c>
      <c r="AD65" s="101" t="str">
        <f>IFERROR(VLOOKUP($F65,#REF!,3,0),"")</f>
        <v/>
      </c>
      <c r="AE65" s="111"/>
      <c r="AF65" s="94" t="str">
        <f>IFERROR(VLOOKUP($F65,#REF!,2,0)/100,"0")</f>
        <v>0</v>
      </c>
      <c r="AG65" s="101" t="str">
        <f>IFERROR(VLOOKUP($F65,#REF!,3,0),"")</f>
        <v/>
      </c>
      <c r="AH65" s="111"/>
      <c r="AI65" s="94" t="str">
        <f>IFERROR(VLOOKUP($F65,#REF!,2,0)/100,"0")</f>
        <v>0</v>
      </c>
      <c r="AJ65" s="101" t="str">
        <f>IFERROR(VLOOKUP($F65,#REF!,3,0),"")</f>
        <v/>
      </c>
      <c r="AK65" s="111"/>
      <c r="AL65" s="94" t="str">
        <f>IFERROR(VLOOKUP($F65,#REF!,2,0)/100,"0")</f>
        <v>0</v>
      </c>
      <c r="AM65" s="101" t="str">
        <f>IFERROR(VLOOKUP($F65,#REF!,3,0),"")</f>
        <v/>
      </c>
      <c r="AN65" s="111"/>
      <c r="AO65" s="94" t="str">
        <f>IFERROR(VLOOKUP($F65,#REF!,2,0)/100,"0")</f>
        <v>0</v>
      </c>
      <c r="AP65" s="101" t="str">
        <f>IFERROR(VLOOKUP($F65,#REF!,3,0),"")</f>
        <v/>
      </c>
      <c r="AQ65" s="111"/>
      <c r="AR65" s="94" t="str">
        <f>IFERROR(VLOOKUP($F65,#REF!,2,0)/100,"0")</f>
        <v>0</v>
      </c>
      <c r="AS65" s="101" t="str">
        <f>IFERROR(VLOOKUP($F65,#REF!,3,0),"")</f>
        <v/>
      </c>
      <c r="AT65" s="111"/>
      <c r="AU65" s="94" t="str">
        <f>IFERROR(VLOOKUP($F65,#REF!,2,0)/100,"0")</f>
        <v>0</v>
      </c>
      <c r="AV65" s="101" t="str">
        <f>IFERROR(VLOOKUP($F65,#REF!,3,0),"")</f>
        <v/>
      </c>
      <c r="AW65" s="111"/>
      <c r="AX65" s="94" t="str">
        <f>IFERROR(VLOOKUP($F65,#REF!,2,0)/100,"0")</f>
        <v>0</v>
      </c>
      <c r="AY65" s="101" t="str">
        <f>IFERROR(VLOOKUP($F65,#REF!,3,0),"")</f>
        <v/>
      </c>
      <c r="AZ65" s="111"/>
      <c r="BA65" s="94" t="str">
        <f>IFERROR(VLOOKUP($F65,#REF!,2,0)/100,"0")</f>
        <v>0</v>
      </c>
      <c r="BB65" s="95">
        <f t="shared" si="0"/>
        <v>0</v>
      </c>
      <c r="BC65" s="95">
        <f t="shared" si="1"/>
        <v>0</v>
      </c>
      <c r="BD65" s="50"/>
      <c r="BE65" s="158"/>
    </row>
    <row r="66" spans="1:57" ht="123.75" customHeight="1" x14ac:dyDescent="0.2">
      <c r="B66" s="177" t="s">
        <v>141</v>
      </c>
      <c r="C66" s="231"/>
      <c r="D66" s="232"/>
      <c r="E66" s="122" t="s">
        <v>323</v>
      </c>
      <c r="F66" s="204" t="s">
        <v>386</v>
      </c>
      <c r="G66" s="123">
        <v>0.35</v>
      </c>
      <c r="H66" s="124">
        <v>43862</v>
      </c>
      <c r="I66" s="124">
        <v>43982</v>
      </c>
      <c r="J66" s="129" t="s">
        <v>324</v>
      </c>
      <c r="K66" s="97" t="s">
        <v>106</v>
      </c>
      <c r="L66" s="97" t="s">
        <v>107</v>
      </c>
      <c r="M66" s="97" t="s">
        <v>82</v>
      </c>
      <c r="N66" s="128" t="s">
        <v>241</v>
      </c>
      <c r="O66" s="97" t="s">
        <v>149</v>
      </c>
      <c r="P66" s="97" t="s">
        <v>108</v>
      </c>
      <c r="Q66" s="97" t="s">
        <v>109</v>
      </c>
      <c r="R66" s="101" t="str">
        <f>IFERROR(VLOOKUP($F66,#REF!,3,0),"")</f>
        <v/>
      </c>
      <c r="S66" s="125">
        <v>0.2</v>
      </c>
      <c r="T66" s="94" t="str">
        <f>IFERROR(VLOOKUP($F66,#REF!,2,0)/100,"0")</f>
        <v>0</v>
      </c>
      <c r="U66" s="101" t="str">
        <f>IFERROR(VLOOKUP($F66,#REF!,3,0),"")</f>
        <v/>
      </c>
      <c r="V66" s="111">
        <v>0.2</v>
      </c>
      <c r="W66" s="110" t="str">
        <f>IFERROR(VLOOKUP($F66,#REF!,2,0)/100,"0")</f>
        <v>0</v>
      </c>
      <c r="X66" s="101" t="str">
        <f>IFERROR(VLOOKUP($F66,#REF!,3,0),"")</f>
        <v/>
      </c>
      <c r="Y66" s="111">
        <v>0.2</v>
      </c>
      <c r="Z66" s="110" t="str">
        <f>IFERROR(VLOOKUP($F66,#REF!,2,0)/100,"0")</f>
        <v>0</v>
      </c>
      <c r="AA66" s="101" t="str">
        <f>IFERROR(VLOOKUP($F66,#REF!,3,0),"")</f>
        <v/>
      </c>
      <c r="AB66" s="126">
        <v>0.2</v>
      </c>
      <c r="AC66" s="94" t="str">
        <f>IFERROR(VLOOKUP($F66,#REF!,2,0)/100,"0")</f>
        <v>0</v>
      </c>
      <c r="AD66" s="101" t="str">
        <f>IFERROR(VLOOKUP($F66,#REF!,3,0),"")</f>
        <v/>
      </c>
      <c r="AE66" s="111">
        <v>0.2</v>
      </c>
      <c r="AF66" s="94" t="str">
        <f>IFERROR(VLOOKUP($F66,#REF!,2,0)/100,"0")</f>
        <v>0</v>
      </c>
      <c r="AG66" s="101" t="str">
        <f>IFERROR(VLOOKUP($F66,#REF!,3,0),"")</f>
        <v/>
      </c>
      <c r="AH66" s="111"/>
      <c r="AI66" s="94" t="str">
        <f>IFERROR(VLOOKUP($F66,#REF!,2,0)/100,"0")</f>
        <v>0</v>
      </c>
      <c r="AJ66" s="101" t="str">
        <f>IFERROR(VLOOKUP($F66,#REF!,3,0),"")</f>
        <v/>
      </c>
      <c r="AK66" s="111"/>
      <c r="AL66" s="94" t="str">
        <f>IFERROR(VLOOKUP($F66,#REF!,2,0)/100,"0")</f>
        <v>0</v>
      </c>
      <c r="AM66" s="101" t="str">
        <f>IFERROR(VLOOKUP($F66,#REF!,3,0),"")</f>
        <v/>
      </c>
      <c r="AN66" s="111"/>
      <c r="AO66" s="94" t="str">
        <f>IFERROR(VLOOKUP($F66,#REF!,2,0)/100,"0")</f>
        <v>0</v>
      </c>
      <c r="AP66" s="101" t="str">
        <f>IFERROR(VLOOKUP($F66,#REF!,3,0),"")</f>
        <v/>
      </c>
      <c r="AQ66" s="111"/>
      <c r="AR66" s="94" t="str">
        <f>IFERROR(VLOOKUP($F66,#REF!,2,0)/100,"0")</f>
        <v>0</v>
      </c>
      <c r="AS66" s="101" t="str">
        <f>IFERROR(VLOOKUP($F66,#REF!,3,0),"")</f>
        <v/>
      </c>
      <c r="AT66" s="111"/>
      <c r="AU66" s="94" t="str">
        <f>IFERROR(VLOOKUP($F66,#REF!,2,0)/100,"0")</f>
        <v>0</v>
      </c>
      <c r="AV66" s="101" t="str">
        <f>IFERROR(VLOOKUP($F66,#REF!,3,0),"")</f>
        <v/>
      </c>
      <c r="AW66" s="111"/>
      <c r="AX66" s="94" t="str">
        <f>IFERROR(VLOOKUP($F66,#REF!,2,0)/100,"0")</f>
        <v>0</v>
      </c>
      <c r="AY66" s="101" t="str">
        <f>IFERROR(VLOOKUP($F66,#REF!,3,0),"")</f>
        <v/>
      </c>
      <c r="AZ66" s="111"/>
      <c r="BA66" s="94" t="str">
        <f>IFERROR(VLOOKUP($F66,#REF!,2,0)/100,"0")</f>
        <v>0</v>
      </c>
      <c r="BB66" s="95">
        <f t="shared" si="0"/>
        <v>0</v>
      </c>
      <c r="BC66" s="95">
        <f t="shared" si="1"/>
        <v>0</v>
      </c>
      <c r="BD66" s="50"/>
      <c r="BE66" s="158"/>
    </row>
    <row r="67" spans="1:57" ht="79.5" customHeight="1" x14ac:dyDescent="0.2">
      <c r="B67" s="177" t="s">
        <v>141</v>
      </c>
      <c r="C67" s="231"/>
      <c r="D67" s="232"/>
      <c r="E67" s="122" t="s">
        <v>310</v>
      </c>
      <c r="F67" s="186" t="s">
        <v>388</v>
      </c>
      <c r="G67" s="123">
        <v>0.35</v>
      </c>
      <c r="H67" s="124">
        <v>43862</v>
      </c>
      <c r="I67" s="124">
        <v>43982</v>
      </c>
      <c r="J67" s="129" t="s">
        <v>325</v>
      </c>
      <c r="K67" s="97" t="s">
        <v>106</v>
      </c>
      <c r="L67" s="97" t="s">
        <v>107</v>
      </c>
      <c r="M67" s="97" t="s">
        <v>82</v>
      </c>
      <c r="N67" s="128" t="s">
        <v>241</v>
      </c>
      <c r="O67" s="97" t="s">
        <v>149</v>
      </c>
      <c r="P67" s="97" t="s">
        <v>108</v>
      </c>
      <c r="Q67" s="97" t="s">
        <v>109</v>
      </c>
      <c r="R67" s="101" t="str">
        <f>IFERROR(VLOOKUP($F67,#REF!,3,0),"")</f>
        <v/>
      </c>
      <c r="S67" s="125">
        <v>0.2</v>
      </c>
      <c r="T67" s="94" t="str">
        <f>IFERROR(VLOOKUP($F67,#REF!,2,0)/100,"0")</f>
        <v>0</v>
      </c>
      <c r="U67" s="101" t="str">
        <f>IFERROR(VLOOKUP($F67,#REF!,3,0),"")</f>
        <v/>
      </c>
      <c r="V67" s="111">
        <v>0.2</v>
      </c>
      <c r="W67" s="110" t="str">
        <f>IFERROR(VLOOKUP($F67,#REF!,2,0)/100,"0")</f>
        <v>0</v>
      </c>
      <c r="X67" s="101" t="str">
        <f>IFERROR(VLOOKUP($F67,#REF!,3,0),"")</f>
        <v/>
      </c>
      <c r="Y67" s="111">
        <v>0.2</v>
      </c>
      <c r="Z67" s="110" t="str">
        <f>IFERROR(VLOOKUP($F67,#REF!,2,0)/100,"0")</f>
        <v>0</v>
      </c>
      <c r="AA67" s="101" t="str">
        <f>IFERROR(VLOOKUP($F67,#REF!,3,0),"")</f>
        <v/>
      </c>
      <c r="AB67" s="126">
        <v>0.2</v>
      </c>
      <c r="AC67" s="94" t="str">
        <f>IFERROR(VLOOKUP($F67,#REF!,2,0)/100,"0")</f>
        <v>0</v>
      </c>
      <c r="AD67" s="101" t="str">
        <f>IFERROR(VLOOKUP($F67,#REF!,3,0),"")</f>
        <v/>
      </c>
      <c r="AE67" s="111">
        <v>0.2</v>
      </c>
      <c r="AF67" s="94" t="str">
        <f>IFERROR(VLOOKUP($F67,#REF!,2,0)/100,"0")</f>
        <v>0</v>
      </c>
      <c r="AG67" s="101" t="str">
        <f>IFERROR(VLOOKUP($F67,#REF!,3,0),"")</f>
        <v/>
      </c>
      <c r="AH67" s="111"/>
      <c r="AI67" s="94" t="str">
        <f>IFERROR(VLOOKUP($F67,#REF!,2,0)/100,"0")</f>
        <v>0</v>
      </c>
      <c r="AJ67" s="101" t="str">
        <f>IFERROR(VLOOKUP($F67,#REF!,3,0),"")</f>
        <v/>
      </c>
      <c r="AK67" s="111"/>
      <c r="AL67" s="94" t="str">
        <f>IFERROR(VLOOKUP($F67,#REF!,2,0)/100,"0")</f>
        <v>0</v>
      </c>
      <c r="AM67" s="101" t="str">
        <f>IFERROR(VLOOKUP($F67,#REF!,3,0),"")</f>
        <v/>
      </c>
      <c r="AN67" s="111"/>
      <c r="AO67" s="94" t="str">
        <f>IFERROR(VLOOKUP($F67,#REF!,2,0)/100,"0")</f>
        <v>0</v>
      </c>
      <c r="AP67" s="101" t="str">
        <f>IFERROR(VLOOKUP($F67,#REF!,3,0),"")</f>
        <v/>
      </c>
      <c r="AQ67" s="111"/>
      <c r="AR67" s="94" t="str">
        <f>IFERROR(VLOOKUP($F67,#REF!,2,0)/100,"0")</f>
        <v>0</v>
      </c>
      <c r="AS67" s="101" t="str">
        <f>IFERROR(VLOOKUP($F67,#REF!,3,0),"")</f>
        <v/>
      </c>
      <c r="AT67" s="111"/>
      <c r="AU67" s="94" t="str">
        <f>IFERROR(VLOOKUP($F67,#REF!,2,0)/100,"0")</f>
        <v>0</v>
      </c>
      <c r="AV67" s="101" t="str">
        <f>IFERROR(VLOOKUP($F67,#REF!,3,0),"")</f>
        <v/>
      </c>
      <c r="AW67" s="111"/>
      <c r="AX67" s="94" t="str">
        <f>IFERROR(VLOOKUP($F67,#REF!,2,0)/100,"0")</f>
        <v>0</v>
      </c>
      <c r="AY67" s="101" t="str">
        <f>IFERROR(VLOOKUP($F67,#REF!,3,0),"")</f>
        <v/>
      </c>
      <c r="AZ67" s="111"/>
      <c r="BA67" s="94" t="str">
        <f>IFERROR(VLOOKUP($F67,#REF!,2,0)/100,"0")</f>
        <v>0</v>
      </c>
      <c r="BB67" s="95">
        <f t="shared" si="0"/>
        <v>0</v>
      </c>
      <c r="BC67" s="95">
        <f t="shared" si="1"/>
        <v>0</v>
      </c>
      <c r="BD67" s="50"/>
      <c r="BE67" s="158"/>
    </row>
    <row r="68" spans="1:57" ht="79.5" customHeight="1" x14ac:dyDescent="0.2">
      <c r="B68" s="231" t="s">
        <v>141</v>
      </c>
      <c r="C68" s="233" t="s">
        <v>363</v>
      </c>
      <c r="D68" s="240" t="s">
        <v>326</v>
      </c>
      <c r="E68" s="120" t="s">
        <v>327</v>
      </c>
      <c r="F68" s="122" t="s">
        <v>232</v>
      </c>
      <c r="G68" s="123">
        <v>0.7</v>
      </c>
      <c r="H68" s="124">
        <v>43862</v>
      </c>
      <c r="I68" s="124">
        <v>43982</v>
      </c>
      <c r="J68" s="121" t="s">
        <v>233</v>
      </c>
      <c r="K68" s="97" t="s">
        <v>110</v>
      </c>
      <c r="L68" s="97" t="s">
        <v>113</v>
      </c>
      <c r="M68" s="97" t="s">
        <v>82</v>
      </c>
      <c r="N68" s="97" t="s">
        <v>242</v>
      </c>
      <c r="O68" s="97" t="s">
        <v>83</v>
      </c>
      <c r="P68" s="97" t="s">
        <v>84</v>
      </c>
      <c r="Q68" s="97" t="s">
        <v>111</v>
      </c>
      <c r="R68" s="101" t="str">
        <f>IFERROR(VLOOKUP($F68,#REF!,3,0),"")</f>
        <v/>
      </c>
      <c r="S68" s="125">
        <v>0.2</v>
      </c>
      <c r="T68" s="94" t="str">
        <f>IFERROR(VLOOKUP($F68,#REF!,2,0)/100,"0")</f>
        <v>0</v>
      </c>
      <c r="U68" s="101" t="str">
        <f>IFERROR(VLOOKUP($F68,#REF!,3,0),"")</f>
        <v/>
      </c>
      <c r="V68" s="111">
        <v>0.2</v>
      </c>
      <c r="W68" s="110" t="str">
        <f>IFERROR(VLOOKUP($F68,#REF!,2,0)/100,"0")</f>
        <v>0</v>
      </c>
      <c r="X68" s="101" t="str">
        <f>IFERROR(VLOOKUP($F68,#REF!,3,0),"")</f>
        <v/>
      </c>
      <c r="Y68" s="111">
        <v>0.2</v>
      </c>
      <c r="Z68" s="110" t="str">
        <f>IFERROR(VLOOKUP($F68,#REF!,2,0)/100,"0")</f>
        <v>0</v>
      </c>
      <c r="AA68" s="101" t="str">
        <f>IFERROR(VLOOKUP($F68,#REF!,3,0),"")</f>
        <v/>
      </c>
      <c r="AB68" s="126">
        <v>0.2</v>
      </c>
      <c r="AC68" s="94" t="str">
        <f>IFERROR(VLOOKUP($F68,#REF!,2,0)/100,"0")</f>
        <v>0</v>
      </c>
      <c r="AD68" s="101" t="str">
        <f>IFERROR(VLOOKUP($F68,#REF!,3,0),"")</f>
        <v/>
      </c>
      <c r="AE68" s="111">
        <v>0.2</v>
      </c>
      <c r="AF68" s="94" t="str">
        <f>IFERROR(VLOOKUP($F68,#REF!,2,0)/100,"0")</f>
        <v>0</v>
      </c>
      <c r="AG68" s="101" t="str">
        <f>IFERROR(VLOOKUP($F68,#REF!,3,0),"")</f>
        <v/>
      </c>
      <c r="AH68" s="111"/>
      <c r="AI68" s="94" t="str">
        <f>IFERROR(VLOOKUP($F68,#REF!,2,0)/100,"0")</f>
        <v>0</v>
      </c>
      <c r="AJ68" s="101" t="str">
        <f>IFERROR(VLOOKUP($F68,#REF!,3,0),"")</f>
        <v/>
      </c>
      <c r="AK68" s="111"/>
      <c r="AL68" s="94" t="str">
        <f>IFERROR(VLOOKUP($F68,#REF!,2,0)/100,"0")</f>
        <v>0</v>
      </c>
      <c r="AM68" s="101" t="str">
        <f>IFERROR(VLOOKUP($F68,#REF!,3,0),"")</f>
        <v/>
      </c>
      <c r="AN68" s="111"/>
      <c r="AO68" s="94" t="str">
        <f>IFERROR(VLOOKUP($F68,#REF!,2,0)/100,"0")</f>
        <v>0</v>
      </c>
      <c r="AP68" s="101" t="str">
        <f>IFERROR(VLOOKUP($F68,#REF!,3,0),"")</f>
        <v/>
      </c>
      <c r="AQ68" s="111"/>
      <c r="AR68" s="94" t="str">
        <f>IFERROR(VLOOKUP($F68,#REF!,2,0)/100,"0")</f>
        <v>0</v>
      </c>
      <c r="AS68" s="101" t="str">
        <f>IFERROR(VLOOKUP($F68,#REF!,3,0),"")</f>
        <v/>
      </c>
      <c r="AT68" s="111"/>
      <c r="AU68" s="94" t="str">
        <f>IFERROR(VLOOKUP($F68,#REF!,2,0)/100,"0")</f>
        <v>0</v>
      </c>
      <c r="AV68" s="101" t="str">
        <f>IFERROR(VLOOKUP($F68,#REF!,3,0),"")</f>
        <v/>
      </c>
      <c r="AW68" s="111"/>
      <c r="AX68" s="94" t="str">
        <f>IFERROR(VLOOKUP($F68,#REF!,2,0)/100,"0")</f>
        <v>0</v>
      </c>
      <c r="AY68" s="101" t="str">
        <f>IFERROR(VLOOKUP($F68,#REF!,3,0),"")</f>
        <v/>
      </c>
      <c r="AZ68" s="111"/>
      <c r="BA68" s="94" t="str">
        <f>IFERROR(VLOOKUP($F68,#REF!,2,0)/100,"0")</f>
        <v>0</v>
      </c>
      <c r="BB68" s="95">
        <f t="shared" si="0"/>
        <v>0</v>
      </c>
      <c r="BC68" s="95">
        <f t="shared" si="1"/>
        <v>0</v>
      </c>
      <c r="BD68" s="50"/>
      <c r="BE68" s="158"/>
    </row>
    <row r="69" spans="1:57" ht="79.5" customHeight="1" x14ac:dyDescent="0.2">
      <c r="B69" s="231"/>
      <c r="C69" s="235"/>
      <c r="D69" s="241"/>
      <c r="E69" s="120" t="s">
        <v>299</v>
      </c>
      <c r="F69" s="122" t="s">
        <v>308</v>
      </c>
      <c r="G69" s="133">
        <v>0.3</v>
      </c>
      <c r="H69" s="134">
        <v>43862</v>
      </c>
      <c r="I69" s="133">
        <v>43982</v>
      </c>
      <c r="J69" s="134" t="s">
        <v>240</v>
      </c>
      <c r="K69" s="133" t="s">
        <v>110</v>
      </c>
      <c r="L69" s="134" t="s">
        <v>113</v>
      </c>
      <c r="M69" s="133" t="s">
        <v>82</v>
      </c>
      <c r="N69" s="134" t="s">
        <v>60</v>
      </c>
      <c r="O69" s="133" t="s">
        <v>83</v>
      </c>
      <c r="P69" s="134" t="s">
        <v>84</v>
      </c>
      <c r="Q69" s="133" t="s">
        <v>111</v>
      </c>
      <c r="R69" s="101" t="str">
        <f>IFERROR(VLOOKUP($F69,#REF!,3,0),"")</f>
        <v/>
      </c>
      <c r="S69" s="125"/>
      <c r="T69" s="94" t="str">
        <f>IFERROR(VLOOKUP($F69,#REF!,2,0)/100,"0")</f>
        <v>0</v>
      </c>
      <c r="U69" s="101" t="str">
        <f>IFERROR(VLOOKUP($F69,#REF!,3,0),"")</f>
        <v/>
      </c>
      <c r="V69" s="111"/>
      <c r="W69" s="110" t="str">
        <f>IFERROR(VLOOKUP($F69,#REF!,2,0)/100,"0")</f>
        <v>0</v>
      </c>
      <c r="X69" s="101" t="str">
        <f>IFERROR(VLOOKUP($F69,#REF!,3,0),"")</f>
        <v/>
      </c>
      <c r="Y69" s="111"/>
      <c r="Z69" s="110" t="str">
        <f>IFERROR(VLOOKUP($F69,#REF!,2,0)/100,"0")</f>
        <v>0</v>
      </c>
      <c r="AA69" s="101" t="str">
        <f>IFERROR(VLOOKUP($F69,#REF!,3,0),"")</f>
        <v/>
      </c>
      <c r="AB69" s="126">
        <v>1</v>
      </c>
      <c r="AC69" s="94" t="str">
        <f>IFERROR(VLOOKUP($F69,#REF!,2,0)/100,"0")</f>
        <v>0</v>
      </c>
      <c r="AD69" s="101" t="str">
        <f>IFERROR(VLOOKUP($F69,#REF!,3,0),"")</f>
        <v/>
      </c>
      <c r="AE69" s="111"/>
      <c r="AF69" s="94" t="str">
        <f>IFERROR(VLOOKUP($F69,#REF!,2,0)/100,"0")</f>
        <v>0</v>
      </c>
      <c r="AG69" s="101" t="str">
        <f>IFERROR(VLOOKUP($F69,#REF!,3,0),"")</f>
        <v/>
      </c>
      <c r="AH69" s="111"/>
      <c r="AI69" s="94" t="str">
        <f>IFERROR(VLOOKUP($F69,#REF!,2,0)/100,"0")</f>
        <v>0</v>
      </c>
      <c r="AJ69" s="101" t="str">
        <f>IFERROR(VLOOKUP($F69,#REF!,3,0),"")</f>
        <v/>
      </c>
      <c r="AK69" s="111"/>
      <c r="AL69" s="94" t="str">
        <f>IFERROR(VLOOKUP($F69,#REF!,2,0)/100,"0")</f>
        <v>0</v>
      </c>
      <c r="AM69" s="101" t="str">
        <f>IFERROR(VLOOKUP($F69,#REF!,3,0),"")</f>
        <v/>
      </c>
      <c r="AN69" s="111"/>
      <c r="AO69" s="94" t="str">
        <f>IFERROR(VLOOKUP($F69,#REF!,2,0)/100,"0")</f>
        <v>0</v>
      </c>
      <c r="AP69" s="101" t="str">
        <f>IFERROR(VLOOKUP($F69,#REF!,3,0),"")</f>
        <v/>
      </c>
      <c r="AQ69" s="111"/>
      <c r="AR69" s="94" t="str">
        <f>IFERROR(VLOOKUP($F69,#REF!,2,0)/100,"0")</f>
        <v>0</v>
      </c>
      <c r="AS69" s="101" t="str">
        <f>IFERROR(VLOOKUP($F69,#REF!,3,0),"")</f>
        <v/>
      </c>
      <c r="AT69" s="111"/>
      <c r="AU69" s="94" t="str">
        <f>IFERROR(VLOOKUP($F69,#REF!,2,0)/100,"0")</f>
        <v>0</v>
      </c>
      <c r="AV69" s="101" t="str">
        <f>IFERROR(VLOOKUP($F69,#REF!,3,0),"")</f>
        <v/>
      </c>
      <c r="AW69" s="111"/>
      <c r="AX69" s="94" t="str">
        <f>IFERROR(VLOOKUP($F69,#REF!,2,0)/100,"0")</f>
        <v>0</v>
      </c>
      <c r="AY69" s="101" t="str">
        <f>IFERROR(VLOOKUP($F69,#REF!,3,0),"")</f>
        <v/>
      </c>
      <c r="AZ69" s="111"/>
      <c r="BA69" s="94" t="str">
        <f>IFERROR(VLOOKUP($F69,#REF!,2,0)/100,"0")</f>
        <v>0</v>
      </c>
      <c r="BB69" s="95">
        <f t="shared" si="0"/>
        <v>0</v>
      </c>
      <c r="BC69" s="95">
        <f t="shared" si="1"/>
        <v>0</v>
      </c>
      <c r="BD69" s="50"/>
      <c r="BE69" s="158"/>
    </row>
    <row r="70" spans="1:57" ht="79.5" customHeight="1" x14ac:dyDescent="0.2">
      <c r="B70" s="177" t="s">
        <v>141</v>
      </c>
      <c r="C70" s="231" t="s">
        <v>112</v>
      </c>
      <c r="D70" s="120" t="s">
        <v>243</v>
      </c>
      <c r="E70" s="120" t="s">
        <v>382</v>
      </c>
      <c r="F70" s="204" t="s">
        <v>383</v>
      </c>
      <c r="G70" s="123">
        <v>0.3</v>
      </c>
      <c r="H70" s="124">
        <v>43862</v>
      </c>
      <c r="I70" s="124">
        <v>44196</v>
      </c>
      <c r="J70" s="97" t="s">
        <v>244</v>
      </c>
      <c r="K70" s="97" t="s">
        <v>110</v>
      </c>
      <c r="L70" s="97" t="s">
        <v>113</v>
      </c>
      <c r="M70" s="97" t="s">
        <v>82</v>
      </c>
      <c r="N70" s="107" t="s">
        <v>60</v>
      </c>
      <c r="O70" s="97" t="s">
        <v>83</v>
      </c>
      <c r="P70" s="97" t="s">
        <v>84</v>
      </c>
      <c r="Q70" s="97" t="s">
        <v>111</v>
      </c>
      <c r="R70" s="101" t="str">
        <f>IFERROR(VLOOKUP($F70,#REF!,3,0),"")</f>
        <v/>
      </c>
      <c r="S70" s="125">
        <v>0.1</v>
      </c>
      <c r="T70" s="94" t="str">
        <f>IFERROR(VLOOKUP($F70,#REF!,2,0)/100,"0")</f>
        <v>0</v>
      </c>
      <c r="U70" s="101" t="str">
        <f>IFERROR(VLOOKUP($F70,#REF!,3,0),"")</f>
        <v/>
      </c>
      <c r="V70" s="111">
        <v>0.1</v>
      </c>
      <c r="W70" s="110" t="str">
        <f>IFERROR(VLOOKUP($F70,#REF!,2,0)/100,"0")</f>
        <v>0</v>
      </c>
      <c r="X70" s="101" t="str">
        <f>IFERROR(VLOOKUP($F70,#REF!,3,0),"")</f>
        <v/>
      </c>
      <c r="Y70" s="111">
        <v>0.1</v>
      </c>
      <c r="Z70" s="110" t="str">
        <f>IFERROR(VLOOKUP($F70,#REF!,2,0)/100,"0")</f>
        <v>0</v>
      </c>
      <c r="AA70" s="101" t="str">
        <f>IFERROR(VLOOKUP($F70,#REF!,3,0),"")</f>
        <v/>
      </c>
      <c r="AB70" s="126">
        <v>0.1</v>
      </c>
      <c r="AC70" s="94" t="str">
        <f>IFERROR(VLOOKUP($F70,#REF!,2,0)/100,"0")</f>
        <v>0</v>
      </c>
      <c r="AD70" s="101" t="str">
        <f>IFERROR(VLOOKUP($F70,#REF!,3,0),"")</f>
        <v/>
      </c>
      <c r="AE70" s="111">
        <v>0.1</v>
      </c>
      <c r="AF70" s="94" t="str">
        <f>IFERROR(VLOOKUP($F70,#REF!,2,0)/100,"0")</f>
        <v>0</v>
      </c>
      <c r="AG70" s="101" t="str">
        <f>IFERROR(VLOOKUP($F70,#REF!,3,0),"")</f>
        <v/>
      </c>
      <c r="AH70" s="111">
        <v>0.1</v>
      </c>
      <c r="AI70" s="94" t="str">
        <f>IFERROR(VLOOKUP($F70,#REF!,2,0)/100,"0")</f>
        <v>0</v>
      </c>
      <c r="AJ70" s="101" t="str">
        <f>IFERROR(VLOOKUP($F70,#REF!,3,0),"")</f>
        <v/>
      </c>
      <c r="AK70" s="111">
        <v>0.1</v>
      </c>
      <c r="AL70" s="94" t="str">
        <f>IFERROR(VLOOKUP($F70,#REF!,2,0)/100,"0")</f>
        <v>0</v>
      </c>
      <c r="AM70" s="101" t="str">
        <f>IFERROR(VLOOKUP($F70,#REF!,3,0),"")</f>
        <v/>
      </c>
      <c r="AN70" s="111">
        <v>0.1</v>
      </c>
      <c r="AO70" s="94" t="str">
        <f>IFERROR(VLOOKUP($F70,#REF!,2,0)/100,"0")</f>
        <v>0</v>
      </c>
      <c r="AP70" s="101" t="str">
        <f>IFERROR(VLOOKUP($F70,#REF!,3,0),"")</f>
        <v/>
      </c>
      <c r="AQ70" s="111">
        <v>0.1</v>
      </c>
      <c r="AR70" s="94" t="str">
        <f>IFERROR(VLOOKUP($F70,#REF!,2,0)/100,"0")</f>
        <v>0</v>
      </c>
      <c r="AS70" s="101" t="str">
        <f>IFERROR(VLOOKUP($F70,#REF!,3,0),"")</f>
        <v/>
      </c>
      <c r="AT70" s="111">
        <v>0.1</v>
      </c>
      <c r="AU70" s="94" t="str">
        <f>IFERROR(VLOOKUP($F70,#REF!,2,0)/100,"0")</f>
        <v>0</v>
      </c>
      <c r="AV70" s="101" t="str">
        <f>IFERROR(VLOOKUP($F70,#REF!,3,0),"")</f>
        <v/>
      </c>
      <c r="AW70" s="111">
        <v>0.1</v>
      </c>
      <c r="AX70" s="94" t="str">
        <f>IFERROR(VLOOKUP($F70,#REF!,2,0)/100,"0")</f>
        <v>0</v>
      </c>
      <c r="AY70" s="101" t="str">
        <f>IFERROR(VLOOKUP($F70,#REF!,3,0),"")</f>
        <v/>
      </c>
      <c r="AZ70" s="111"/>
      <c r="BA70" s="94" t="str">
        <f>IFERROR(VLOOKUP($F70,#REF!,2,0)/100,"0")</f>
        <v>0</v>
      </c>
      <c r="BB70" s="95">
        <f t="shared" si="0"/>
        <v>0</v>
      </c>
      <c r="BC70" s="95">
        <f t="shared" si="1"/>
        <v>0</v>
      </c>
      <c r="BD70" s="50"/>
      <c r="BE70" s="158"/>
    </row>
    <row r="71" spans="1:57" ht="79.5" customHeight="1" x14ac:dyDescent="0.2">
      <c r="B71" s="177" t="s">
        <v>141</v>
      </c>
      <c r="C71" s="231"/>
      <c r="D71" s="120" t="s">
        <v>243</v>
      </c>
      <c r="E71" s="120" t="s">
        <v>329</v>
      </c>
      <c r="F71" s="122" t="s">
        <v>330</v>
      </c>
      <c r="G71" s="123">
        <v>0.3</v>
      </c>
      <c r="H71" s="124">
        <v>43862</v>
      </c>
      <c r="I71" s="124">
        <v>44196</v>
      </c>
      <c r="J71" s="97" t="s">
        <v>244</v>
      </c>
      <c r="K71" s="97" t="s">
        <v>110</v>
      </c>
      <c r="L71" s="97" t="s">
        <v>113</v>
      </c>
      <c r="M71" s="97" t="s">
        <v>82</v>
      </c>
      <c r="N71" s="107" t="s">
        <v>60</v>
      </c>
      <c r="O71" s="97" t="s">
        <v>83</v>
      </c>
      <c r="P71" s="97" t="s">
        <v>84</v>
      </c>
      <c r="Q71" s="97" t="s">
        <v>111</v>
      </c>
      <c r="R71" s="101" t="str">
        <f>IFERROR(VLOOKUP($F71,#REF!,3,0),"")</f>
        <v/>
      </c>
      <c r="S71" s="125">
        <v>0.1</v>
      </c>
      <c r="T71" s="94" t="str">
        <f>IFERROR(VLOOKUP($F71,#REF!,2,0)/100,"0")</f>
        <v>0</v>
      </c>
      <c r="U71" s="101" t="str">
        <f>IFERROR(VLOOKUP($F71,#REF!,3,0),"")</f>
        <v/>
      </c>
      <c r="V71" s="111">
        <v>0.1</v>
      </c>
      <c r="W71" s="110" t="str">
        <f>IFERROR(VLOOKUP($F71,#REF!,2,0)/100,"0")</f>
        <v>0</v>
      </c>
      <c r="X71" s="101" t="str">
        <f>IFERROR(VLOOKUP($F71,#REF!,3,0),"")</f>
        <v/>
      </c>
      <c r="Y71" s="111">
        <v>0.1</v>
      </c>
      <c r="Z71" s="110" t="str">
        <f>IFERROR(VLOOKUP($F71,#REF!,2,0)/100,"0")</f>
        <v>0</v>
      </c>
      <c r="AA71" s="101" t="str">
        <f>IFERROR(VLOOKUP($F71,#REF!,3,0),"")</f>
        <v/>
      </c>
      <c r="AB71" s="126">
        <v>0.1</v>
      </c>
      <c r="AC71" s="94" t="str">
        <f>IFERROR(VLOOKUP($F71,#REF!,2,0)/100,"0")</f>
        <v>0</v>
      </c>
      <c r="AD71" s="101" t="str">
        <f>IFERROR(VLOOKUP($F71,#REF!,3,0),"")</f>
        <v/>
      </c>
      <c r="AE71" s="111">
        <v>0.1</v>
      </c>
      <c r="AF71" s="94" t="str">
        <f>IFERROR(VLOOKUP($F71,#REF!,2,0)/100,"0")</f>
        <v>0</v>
      </c>
      <c r="AG71" s="101" t="str">
        <f>IFERROR(VLOOKUP($F71,#REF!,3,0),"")</f>
        <v/>
      </c>
      <c r="AH71" s="111">
        <v>0.1</v>
      </c>
      <c r="AI71" s="94" t="str">
        <f>IFERROR(VLOOKUP($F71,#REF!,2,0)/100,"0")</f>
        <v>0</v>
      </c>
      <c r="AJ71" s="101" t="str">
        <f>IFERROR(VLOOKUP($F71,#REF!,3,0),"")</f>
        <v/>
      </c>
      <c r="AK71" s="111">
        <v>0.1</v>
      </c>
      <c r="AL71" s="94" t="str">
        <f>IFERROR(VLOOKUP($F71,#REF!,2,0)/100,"0")</f>
        <v>0</v>
      </c>
      <c r="AM71" s="101" t="str">
        <f>IFERROR(VLOOKUP($F71,#REF!,3,0),"")</f>
        <v/>
      </c>
      <c r="AN71" s="111">
        <v>0.1</v>
      </c>
      <c r="AO71" s="94" t="str">
        <f>IFERROR(VLOOKUP($F71,#REF!,2,0)/100,"0")</f>
        <v>0</v>
      </c>
      <c r="AP71" s="101" t="str">
        <f>IFERROR(VLOOKUP($F71,#REF!,3,0),"")</f>
        <v/>
      </c>
      <c r="AQ71" s="111">
        <v>0.1</v>
      </c>
      <c r="AR71" s="94" t="str">
        <f>IFERROR(VLOOKUP($F71,#REF!,2,0)/100,"0")</f>
        <v>0</v>
      </c>
      <c r="AS71" s="101" t="str">
        <f>IFERROR(VLOOKUP($F71,#REF!,3,0),"")</f>
        <v/>
      </c>
      <c r="AT71" s="111">
        <v>0.1</v>
      </c>
      <c r="AU71" s="94" t="str">
        <f>IFERROR(VLOOKUP($F71,#REF!,2,0)/100,"0")</f>
        <v>0</v>
      </c>
      <c r="AV71" s="101" t="str">
        <f>IFERROR(VLOOKUP($F71,#REF!,3,0),"")</f>
        <v/>
      </c>
      <c r="AW71" s="111">
        <v>0.1</v>
      </c>
      <c r="AX71" s="94" t="str">
        <f>IFERROR(VLOOKUP($F71,#REF!,2,0)/100,"0")</f>
        <v>0</v>
      </c>
      <c r="AY71" s="101" t="str">
        <f>IFERROR(VLOOKUP($F71,#REF!,3,0),"")</f>
        <v/>
      </c>
      <c r="AZ71" s="111"/>
      <c r="BA71" s="94" t="str">
        <f>IFERROR(VLOOKUP($F71,#REF!,2,0)/100,"0")</f>
        <v>0</v>
      </c>
      <c r="BB71" s="95">
        <f t="shared" ref="BB71:BB77" si="2">T71+W71+Z71+AC71+AF71+AI71+AL71+AO71+AR71+AU71+AX71+BA71</f>
        <v>0</v>
      </c>
      <c r="BC71" s="95">
        <f t="shared" ref="BC71:BC77" si="3">((T71+W71+Z71+AC71+AF71+AI71+AL71+AO71+AR71+AU71+AX71+BA71)*G71)</f>
        <v>0</v>
      </c>
      <c r="BD71" s="50"/>
      <c r="BE71" s="158"/>
    </row>
    <row r="72" spans="1:57" ht="79.5" customHeight="1" x14ac:dyDescent="0.2">
      <c r="B72" s="177" t="s">
        <v>141</v>
      </c>
      <c r="C72" s="231"/>
      <c r="D72" s="221" t="s">
        <v>378</v>
      </c>
      <c r="E72" s="221" t="s">
        <v>389</v>
      </c>
      <c r="F72" s="204" t="s">
        <v>390</v>
      </c>
      <c r="G72" s="123">
        <v>0.2</v>
      </c>
      <c r="H72" s="124">
        <v>43862</v>
      </c>
      <c r="I72" s="124">
        <v>44196</v>
      </c>
      <c r="J72" s="97" t="s">
        <v>245</v>
      </c>
      <c r="K72" s="97" t="s">
        <v>110</v>
      </c>
      <c r="L72" s="97" t="s">
        <v>113</v>
      </c>
      <c r="M72" s="97" t="s">
        <v>82</v>
      </c>
      <c r="N72" s="107" t="s">
        <v>60</v>
      </c>
      <c r="O72" s="97" t="s">
        <v>83</v>
      </c>
      <c r="P72" s="97" t="s">
        <v>84</v>
      </c>
      <c r="Q72" s="97" t="s">
        <v>111</v>
      </c>
      <c r="R72" s="101" t="str">
        <f>IFERROR(VLOOKUP($F72,#REF!,3,0),"")</f>
        <v/>
      </c>
      <c r="S72" s="125"/>
      <c r="T72" s="94" t="str">
        <f>IFERROR(VLOOKUP($F72,#REF!,2,0)/100,"0")</f>
        <v>0</v>
      </c>
      <c r="U72" s="101" t="str">
        <f>IFERROR(VLOOKUP($F72,#REF!,3,0),"")</f>
        <v/>
      </c>
      <c r="V72" s="111">
        <v>0.1</v>
      </c>
      <c r="W72" s="110" t="str">
        <f>IFERROR(VLOOKUP($F72,#REF!,2,0)/100,"0")</f>
        <v>0</v>
      </c>
      <c r="X72" s="101" t="str">
        <f>IFERROR(VLOOKUP($F72,#REF!,3,0),"")</f>
        <v/>
      </c>
      <c r="Y72" s="111">
        <v>0.1</v>
      </c>
      <c r="Z72" s="110" t="str">
        <f>IFERROR(VLOOKUP($F72,#REF!,2,0)/100,"0")</f>
        <v>0</v>
      </c>
      <c r="AA72" s="101" t="str">
        <f>IFERROR(VLOOKUP($F72,#REF!,3,0),"")</f>
        <v/>
      </c>
      <c r="AB72" s="111">
        <v>0.1</v>
      </c>
      <c r="AC72" s="94" t="str">
        <f>IFERROR(VLOOKUP($F72,#REF!,2,0)/100,"0")</f>
        <v>0</v>
      </c>
      <c r="AD72" s="101" t="str">
        <f>IFERROR(VLOOKUP($F72,#REF!,3,0),"")</f>
        <v/>
      </c>
      <c r="AE72" s="111">
        <v>0.1</v>
      </c>
      <c r="AF72" s="94" t="str">
        <f>IFERROR(VLOOKUP($F72,#REF!,2,0)/100,"0")</f>
        <v>0</v>
      </c>
      <c r="AG72" s="101" t="str">
        <f>IFERROR(VLOOKUP($F72,#REF!,3,0),"")</f>
        <v/>
      </c>
      <c r="AH72" s="111">
        <v>0.1</v>
      </c>
      <c r="AI72" s="94" t="str">
        <f>IFERROR(VLOOKUP($F72,#REF!,2,0)/100,"0")</f>
        <v>0</v>
      </c>
      <c r="AJ72" s="101" t="str">
        <f>IFERROR(VLOOKUP($F72,#REF!,3,0),"")</f>
        <v/>
      </c>
      <c r="AK72" s="111">
        <v>0.1</v>
      </c>
      <c r="AL72" s="94" t="str">
        <f>IFERROR(VLOOKUP($F72,#REF!,2,0)/100,"0")</f>
        <v>0</v>
      </c>
      <c r="AM72" s="101" t="str">
        <f>IFERROR(VLOOKUP($F72,#REF!,3,0),"")</f>
        <v/>
      </c>
      <c r="AN72" s="111">
        <v>0.1</v>
      </c>
      <c r="AO72" s="94" t="str">
        <f>IFERROR(VLOOKUP($F72,#REF!,2,0)/100,"0")</f>
        <v>0</v>
      </c>
      <c r="AP72" s="101" t="str">
        <f>IFERROR(VLOOKUP($F72,#REF!,3,0),"")</f>
        <v/>
      </c>
      <c r="AQ72" s="111">
        <v>0.1</v>
      </c>
      <c r="AR72" s="94" t="str">
        <f>IFERROR(VLOOKUP($F72,#REF!,2,0)/100,"0")</f>
        <v>0</v>
      </c>
      <c r="AS72" s="101" t="str">
        <f>IFERROR(VLOOKUP($F72,#REF!,3,0),"")</f>
        <v/>
      </c>
      <c r="AT72" s="111">
        <v>0.1</v>
      </c>
      <c r="AU72" s="94" t="str">
        <f>IFERROR(VLOOKUP($F72,#REF!,2,0)/100,"0")</f>
        <v>0</v>
      </c>
      <c r="AV72" s="101" t="str">
        <f>IFERROR(VLOOKUP($F72,#REF!,3,0),"")</f>
        <v/>
      </c>
      <c r="AW72" s="111">
        <v>0.1</v>
      </c>
      <c r="AX72" s="94" t="str">
        <f>IFERROR(VLOOKUP($F72,#REF!,2,0)/100,"0")</f>
        <v>0</v>
      </c>
      <c r="AY72" s="101" t="str">
        <f>IFERROR(VLOOKUP($F72,#REF!,3,0),"")</f>
        <v/>
      </c>
      <c r="AZ72" s="111"/>
      <c r="BA72" s="94" t="str">
        <f>IFERROR(VLOOKUP($F72,#REF!,2,0)/100,"0")</f>
        <v>0</v>
      </c>
      <c r="BB72" s="95">
        <f t="shared" si="2"/>
        <v>0</v>
      </c>
      <c r="BC72" s="95">
        <f t="shared" si="3"/>
        <v>0</v>
      </c>
      <c r="BD72" s="50"/>
      <c r="BE72" s="158"/>
    </row>
    <row r="73" spans="1:57" ht="79.5" customHeight="1" x14ac:dyDescent="0.2">
      <c r="B73" s="177" t="s">
        <v>141</v>
      </c>
      <c r="C73" s="231"/>
      <c r="D73" s="221"/>
      <c r="E73" s="221"/>
      <c r="F73" s="204" t="s">
        <v>393</v>
      </c>
      <c r="G73" s="123">
        <v>0.2</v>
      </c>
      <c r="H73" s="124">
        <v>43862</v>
      </c>
      <c r="I73" s="124">
        <v>44196</v>
      </c>
      <c r="J73" s="122" t="s">
        <v>246</v>
      </c>
      <c r="K73" s="97" t="s">
        <v>110</v>
      </c>
      <c r="L73" s="97" t="s">
        <v>113</v>
      </c>
      <c r="M73" s="97" t="s">
        <v>82</v>
      </c>
      <c r="N73" s="107" t="s">
        <v>60</v>
      </c>
      <c r="O73" s="97" t="s">
        <v>83</v>
      </c>
      <c r="P73" s="97" t="s">
        <v>84</v>
      </c>
      <c r="Q73" s="97" t="s">
        <v>111</v>
      </c>
      <c r="R73" s="101" t="str">
        <f>IFERROR(VLOOKUP($F73,#REF!,3,0),"")</f>
        <v/>
      </c>
      <c r="S73" s="125"/>
      <c r="T73" s="94" t="str">
        <f>IFERROR(VLOOKUP($F73,#REF!,2,0)/100,"0")</f>
        <v>0</v>
      </c>
      <c r="U73" s="101" t="str">
        <f>IFERROR(VLOOKUP($F73,#REF!,3,0),"")</f>
        <v/>
      </c>
      <c r="V73" s="111">
        <v>0.1</v>
      </c>
      <c r="W73" s="110" t="str">
        <f>IFERROR(VLOOKUP($F73,#REF!,2,0)/100,"0")</f>
        <v>0</v>
      </c>
      <c r="X73" s="101" t="str">
        <f>IFERROR(VLOOKUP($F73,#REF!,3,0),"")</f>
        <v/>
      </c>
      <c r="Y73" s="111">
        <v>0.1</v>
      </c>
      <c r="Z73" s="110" t="str">
        <f>IFERROR(VLOOKUP($F73,#REF!,2,0)/100,"0")</f>
        <v>0</v>
      </c>
      <c r="AA73" s="101" t="str">
        <f>IFERROR(VLOOKUP($F73,#REF!,3,0),"")</f>
        <v/>
      </c>
      <c r="AB73" s="111">
        <v>0.1</v>
      </c>
      <c r="AC73" s="94" t="str">
        <f>IFERROR(VLOOKUP($F73,#REF!,2,0)/100,"0")</f>
        <v>0</v>
      </c>
      <c r="AD73" s="101" t="str">
        <f>IFERROR(VLOOKUP($F73,#REF!,3,0),"")</f>
        <v/>
      </c>
      <c r="AE73" s="111">
        <v>0.1</v>
      </c>
      <c r="AF73" s="94" t="str">
        <f>IFERROR(VLOOKUP($F73,#REF!,2,0)/100,"0")</f>
        <v>0</v>
      </c>
      <c r="AG73" s="101" t="str">
        <f>IFERROR(VLOOKUP($F73,#REF!,3,0),"")</f>
        <v/>
      </c>
      <c r="AH73" s="111">
        <v>0.1</v>
      </c>
      <c r="AI73" s="94" t="str">
        <f>IFERROR(VLOOKUP($F73,#REF!,2,0)/100,"0")</f>
        <v>0</v>
      </c>
      <c r="AJ73" s="101" t="str">
        <f>IFERROR(VLOOKUP($F73,#REF!,3,0),"")</f>
        <v/>
      </c>
      <c r="AK73" s="111">
        <v>0.1</v>
      </c>
      <c r="AL73" s="94" t="str">
        <f>IFERROR(VLOOKUP($F73,#REF!,2,0)/100,"0")</f>
        <v>0</v>
      </c>
      <c r="AM73" s="101" t="str">
        <f>IFERROR(VLOOKUP($F73,#REF!,3,0),"")</f>
        <v/>
      </c>
      <c r="AN73" s="111">
        <v>0.1</v>
      </c>
      <c r="AO73" s="94" t="str">
        <f>IFERROR(VLOOKUP($F73,#REF!,2,0)/100,"0")</f>
        <v>0</v>
      </c>
      <c r="AP73" s="101" t="str">
        <f>IFERROR(VLOOKUP($F73,#REF!,3,0),"")</f>
        <v/>
      </c>
      <c r="AQ73" s="111">
        <v>0.1</v>
      </c>
      <c r="AR73" s="94" t="str">
        <f>IFERROR(VLOOKUP($F73,#REF!,2,0)/100,"0")</f>
        <v>0</v>
      </c>
      <c r="AS73" s="101" t="str">
        <f>IFERROR(VLOOKUP($F73,#REF!,3,0),"")</f>
        <v/>
      </c>
      <c r="AT73" s="111">
        <v>0.1</v>
      </c>
      <c r="AU73" s="94" t="str">
        <f>IFERROR(VLOOKUP($F73,#REF!,2,0)/100,"0")</f>
        <v>0</v>
      </c>
      <c r="AV73" s="101" t="str">
        <f>IFERROR(VLOOKUP($F73,#REF!,3,0),"")</f>
        <v/>
      </c>
      <c r="AW73" s="111">
        <v>0.1</v>
      </c>
      <c r="AX73" s="94" t="str">
        <f>IFERROR(VLOOKUP($F73,#REF!,2,0)/100,"0")</f>
        <v>0</v>
      </c>
      <c r="AY73" s="101" t="str">
        <f>IFERROR(VLOOKUP($F73,#REF!,3,0),"")</f>
        <v/>
      </c>
      <c r="AZ73" s="111"/>
      <c r="BA73" s="94" t="str">
        <f>IFERROR(VLOOKUP($F73,#REF!,2,0)/100,"0")</f>
        <v>0</v>
      </c>
      <c r="BB73" s="95">
        <f t="shared" si="2"/>
        <v>0</v>
      </c>
      <c r="BC73" s="95">
        <f t="shared" si="3"/>
        <v>0</v>
      </c>
      <c r="BD73" s="50"/>
      <c r="BE73" s="158"/>
    </row>
    <row r="74" spans="1:57" ht="79.5" customHeight="1" x14ac:dyDescent="0.2">
      <c r="B74" s="177" t="s">
        <v>141</v>
      </c>
      <c r="C74" s="220" t="s">
        <v>114</v>
      </c>
      <c r="D74" s="221" t="s">
        <v>332</v>
      </c>
      <c r="E74" s="122" t="s">
        <v>115</v>
      </c>
      <c r="F74" s="120" t="s">
        <v>335</v>
      </c>
      <c r="G74" s="123">
        <v>0.5</v>
      </c>
      <c r="H74" s="124">
        <v>43862</v>
      </c>
      <c r="I74" s="124">
        <v>44196</v>
      </c>
      <c r="J74" s="97" t="s">
        <v>116</v>
      </c>
      <c r="K74" s="97" t="s">
        <v>110</v>
      </c>
      <c r="L74" s="97" t="s">
        <v>113</v>
      </c>
      <c r="M74" s="97" t="s">
        <v>82</v>
      </c>
      <c r="N74" s="107" t="s">
        <v>60</v>
      </c>
      <c r="O74" s="97" t="s">
        <v>83</v>
      </c>
      <c r="P74" s="97" t="s">
        <v>84</v>
      </c>
      <c r="Q74" s="97" t="s">
        <v>113</v>
      </c>
      <c r="R74" s="101" t="str">
        <f>IFERROR(VLOOKUP($F74,#REF!,3,0),"")</f>
        <v/>
      </c>
      <c r="S74" s="125">
        <v>0.1</v>
      </c>
      <c r="T74" s="94" t="str">
        <f>IFERROR(VLOOKUP($F74,#REF!,2,0)/100,"0")</f>
        <v>0</v>
      </c>
      <c r="U74" s="101" t="str">
        <f>IFERROR(VLOOKUP($F74,#REF!,3,0),"")</f>
        <v/>
      </c>
      <c r="V74" s="111">
        <v>0.1</v>
      </c>
      <c r="W74" s="110" t="str">
        <f>IFERROR(VLOOKUP($F74,#REF!,2,0)/100,"0")</f>
        <v>0</v>
      </c>
      <c r="X74" s="101" t="str">
        <f>IFERROR(VLOOKUP($F74,#REF!,3,0),"")</f>
        <v/>
      </c>
      <c r="Y74" s="111">
        <v>0.1</v>
      </c>
      <c r="Z74" s="110" t="str">
        <f>IFERROR(VLOOKUP($F74,#REF!,2,0)/100,"0")</f>
        <v>0</v>
      </c>
      <c r="AA74" s="101" t="str">
        <f>IFERROR(VLOOKUP($F74,#REF!,3,0),"")</f>
        <v/>
      </c>
      <c r="AB74" s="126">
        <v>0.1</v>
      </c>
      <c r="AC74" s="94" t="str">
        <f>IFERROR(VLOOKUP($F74,#REF!,2,0)/100,"0")</f>
        <v>0</v>
      </c>
      <c r="AD74" s="101" t="str">
        <f>IFERROR(VLOOKUP($F74,#REF!,3,0),"")</f>
        <v/>
      </c>
      <c r="AE74" s="111">
        <v>0.1</v>
      </c>
      <c r="AF74" s="94" t="str">
        <f>IFERROR(VLOOKUP($F74,#REF!,2,0)/100,"0")</f>
        <v>0</v>
      </c>
      <c r="AG74" s="101" t="str">
        <f>IFERROR(VLOOKUP($F74,#REF!,3,0),"")</f>
        <v/>
      </c>
      <c r="AH74" s="111"/>
      <c r="AI74" s="94" t="str">
        <f>IFERROR(VLOOKUP($F74,#REF!,2,0)/100,"0")</f>
        <v>0</v>
      </c>
      <c r="AJ74" s="101" t="str">
        <f>IFERROR(VLOOKUP($F74,#REF!,3,0),"")</f>
        <v/>
      </c>
      <c r="AK74" s="111"/>
      <c r="AL74" s="94" t="str">
        <f>IFERROR(VLOOKUP($F74,#REF!,2,0)/100,"0")</f>
        <v>0</v>
      </c>
      <c r="AM74" s="101" t="str">
        <f>IFERROR(VLOOKUP($F74,#REF!,3,0),"")</f>
        <v/>
      </c>
      <c r="AN74" s="130"/>
      <c r="AO74" s="94" t="str">
        <f>IFERROR(VLOOKUP($F74,#REF!,2,0)/100,"0")</f>
        <v>0</v>
      </c>
      <c r="AP74" s="101" t="str">
        <f>IFERROR(VLOOKUP($F74,#REF!,3,0),"")</f>
        <v/>
      </c>
      <c r="AQ74" s="111"/>
      <c r="AR74" s="94" t="str">
        <f>IFERROR(VLOOKUP($F74,#REF!,2,0)/100,"0")</f>
        <v>0</v>
      </c>
      <c r="AS74" s="101" t="str">
        <f>IFERROR(VLOOKUP($F74,#REF!,3,0),"")</f>
        <v/>
      </c>
      <c r="AT74" s="111"/>
      <c r="AU74" s="94" t="str">
        <f>IFERROR(VLOOKUP($F74,#REF!,2,0)/100,"0")</f>
        <v>0</v>
      </c>
      <c r="AV74" s="101" t="str">
        <f>IFERROR(VLOOKUP($F74,#REF!,3,0),"")</f>
        <v/>
      </c>
      <c r="AW74" s="111"/>
      <c r="AX74" s="94" t="str">
        <f>IFERROR(VLOOKUP($F74,#REF!,2,0)/100,"0")</f>
        <v>0</v>
      </c>
      <c r="AY74" s="101" t="str">
        <f>IFERROR(VLOOKUP($F74,#REF!,3,0),"")</f>
        <v/>
      </c>
      <c r="AZ74" s="111"/>
      <c r="BA74" s="94" t="str">
        <f>IFERROR(VLOOKUP($F74,#REF!,2,0)/100,"0")</f>
        <v>0</v>
      </c>
      <c r="BB74" s="95">
        <f t="shared" si="2"/>
        <v>0</v>
      </c>
      <c r="BC74" s="95">
        <f t="shared" si="3"/>
        <v>0</v>
      </c>
      <c r="BD74" s="51">
        <f>BB74*G74</f>
        <v>0</v>
      </c>
      <c r="BE74" s="158"/>
    </row>
    <row r="75" spans="1:57" ht="79.5" customHeight="1" x14ac:dyDescent="0.2">
      <c r="B75" s="177" t="s">
        <v>141</v>
      </c>
      <c r="C75" s="220"/>
      <c r="D75" s="221"/>
      <c r="E75" s="122" t="s">
        <v>247</v>
      </c>
      <c r="F75" s="120" t="s">
        <v>333</v>
      </c>
      <c r="G75" s="123">
        <v>0.5</v>
      </c>
      <c r="H75" s="124">
        <v>43862</v>
      </c>
      <c r="I75" s="124">
        <v>43982</v>
      </c>
      <c r="J75" s="97" t="s">
        <v>334</v>
      </c>
      <c r="K75" s="97" t="s">
        <v>110</v>
      </c>
      <c r="L75" s="97" t="s">
        <v>113</v>
      </c>
      <c r="M75" s="97" t="s">
        <v>82</v>
      </c>
      <c r="N75" s="107" t="s">
        <v>60</v>
      </c>
      <c r="O75" s="97" t="s">
        <v>83</v>
      </c>
      <c r="P75" s="97" t="s">
        <v>84</v>
      </c>
      <c r="Q75" s="97" t="s">
        <v>113</v>
      </c>
      <c r="R75" s="101" t="str">
        <f>IFERROR(VLOOKUP($F75,#REF!,3,0),"")</f>
        <v/>
      </c>
      <c r="S75" s="125"/>
      <c r="T75" s="94" t="str">
        <f>IFERROR(VLOOKUP($F75,#REF!,2,0)/100,"0")</f>
        <v>0</v>
      </c>
      <c r="U75" s="101" t="str">
        <f>IFERROR(VLOOKUP($F75,#REF!,3,0),"")</f>
        <v/>
      </c>
      <c r="V75" s="111"/>
      <c r="W75" s="110" t="str">
        <f>IFERROR(VLOOKUP($F75,#REF!,2,0)/100,"0")</f>
        <v>0</v>
      </c>
      <c r="X75" s="101" t="str">
        <f>IFERROR(VLOOKUP($F75,#REF!,3,0),"")</f>
        <v/>
      </c>
      <c r="Y75" s="111"/>
      <c r="Z75" s="110" t="str">
        <f>IFERROR(VLOOKUP($F75,#REF!,2,0)/100,"0")</f>
        <v>0</v>
      </c>
      <c r="AA75" s="101" t="str">
        <f>IFERROR(VLOOKUP($F75,#REF!,3,0),"")</f>
        <v/>
      </c>
      <c r="AB75" s="126"/>
      <c r="AC75" s="94" t="str">
        <f>IFERROR(VLOOKUP($F75,#REF!,2,0)/100,"0")</f>
        <v>0</v>
      </c>
      <c r="AD75" s="101" t="str">
        <f>IFERROR(VLOOKUP($F75,#REF!,3,0),"")</f>
        <v/>
      </c>
      <c r="AE75" s="111">
        <v>0.5</v>
      </c>
      <c r="AF75" s="94" t="str">
        <f>IFERROR(VLOOKUP($F75,#REF!,2,0)/100,"0")</f>
        <v>0</v>
      </c>
      <c r="AG75" s="101" t="str">
        <f>IFERROR(VLOOKUP($F75,#REF!,3,0),"")</f>
        <v/>
      </c>
      <c r="AH75" s="111"/>
      <c r="AI75" s="94" t="str">
        <f>IFERROR(VLOOKUP($F75,#REF!,2,0)/100,"0")</f>
        <v>0</v>
      </c>
      <c r="AJ75" s="101" t="str">
        <f>IFERROR(VLOOKUP($F75,#REF!,3,0),"")</f>
        <v/>
      </c>
      <c r="AK75" s="111"/>
      <c r="AL75" s="94" t="str">
        <f>IFERROR(VLOOKUP($F75,#REF!,2,0)/100,"0")</f>
        <v>0</v>
      </c>
      <c r="AM75" s="101" t="str">
        <f>IFERROR(VLOOKUP($F75,#REF!,3,0),"")</f>
        <v/>
      </c>
      <c r="AN75" s="111"/>
      <c r="AO75" s="94" t="str">
        <f>IFERROR(VLOOKUP($F75,#REF!,2,0)/100,"0")</f>
        <v>0</v>
      </c>
      <c r="AP75" s="101" t="str">
        <f>IFERROR(VLOOKUP($F75,#REF!,3,0),"")</f>
        <v/>
      </c>
      <c r="AQ75" s="111"/>
      <c r="AR75" s="94" t="str">
        <f>IFERROR(VLOOKUP($F75,#REF!,2,0)/100,"0")</f>
        <v>0</v>
      </c>
      <c r="AS75" s="101" t="str">
        <f>IFERROR(VLOOKUP($F75,#REF!,3,0),"")</f>
        <v/>
      </c>
      <c r="AT75" s="111"/>
      <c r="AU75" s="94" t="str">
        <f>IFERROR(VLOOKUP($F75,#REF!,2,0)/100,"0")</f>
        <v>0</v>
      </c>
      <c r="AV75" s="101" t="str">
        <f>IFERROR(VLOOKUP($F75,#REF!,3,0),"")</f>
        <v/>
      </c>
      <c r="AW75" s="111"/>
      <c r="AX75" s="94" t="str">
        <f>IFERROR(VLOOKUP($F75,#REF!,2,0)/100,"0")</f>
        <v>0</v>
      </c>
      <c r="AY75" s="101" t="str">
        <f>IFERROR(VLOOKUP($F75,#REF!,3,0),"")</f>
        <v/>
      </c>
      <c r="AZ75" s="111"/>
      <c r="BA75" s="94" t="str">
        <f>IFERROR(VLOOKUP($F75,#REF!,2,0)/100,"0")</f>
        <v>0</v>
      </c>
      <c r="BB75" s="95">
        <f t="shared" si="2"/>
        <v>0</v>
      </c>
      <c r="BC75" s="95">
        <f t="shared" si="3"/>
        <v>0</v>
      </c>
      <c r="BD75" s="51">
        <f>BB75*G75</f>
        <v>0</v>
      </c>
      <c r="BE75" s="158"/>
    </row>
    <row r="76" spans="1:57" ht="79.5" customHeight="1" x14ac:dyDescent="0.2">
      <c r="B76" s="177" t="s">
        <v>141</v>
      </c>
      <c r="C76" s="220" t="s">
        <v>117</v>
      </c>
      <c r="D76" s="221" t="s">
        <v>234</v>
      </c>
      <c r="E76" s="122" t="s">
        <v>311</v>
      </c>
      <c r="F76" s="204" t="s">
        <v>387</v>
      </c>
      <c r="G76" s="123">
        <v>0.5</v>
      </c>
      <c r="H76" s="124">
        <v>43831</v>
      </c>
      <c r="I76" s="124">
        <v>43982</v>
      </c>
      <c r="J76" s="97" t="s">
        <v>118</v>
      </c>
      <c r="K76" s="97" t="s">
        <v>110</v>
      </c>
      <c r="L76" s="97" t="s">
        <v>300</v>
      </c>
      <c r="M76" s="97" t="s">
        <v>82</v>
      </c>
      <c r="N76" s="107" t="s">
        <v>60</v>
      </c>
      <c r="O76" s="97" t="s">
        <v>83</v>
      </c>
      <c r="P76" s="97" t="s">
        <v>84</v>
      </c>
      <c r="Q76" s="97" t="s">
        <v>119</v>
      </c>
      <c r="R76" s="101" t="str">
        <f>IFERROR(VLOOKUP($F76,#REF!,3,0),"")</f>
        <v/>
      </c>
      <c r="S76" s="125">
        <v>0.1</v>
      </c>
      <c r="T76" s="94" t="str">
        <f>IFERROR(VLOOKUP($F76,#REF!,2,0)/100,"0")</f>
        <v>0</v>
      </c>
      <c r="U76" s="101" t="str">
        <f>IFERROR(VLOOKUP($F76,#REF!,3,0),"")</f>
        <v/>
      </c>
      <c r="V76" s="111">
        <v>0.1</v>
      </c>
      <c r="W76" s="110" t="str">
        <f>IFERROR(VLOOKUP($F76,#REF!,2,0)/100,"0")</f>
        <v>0</v>
      </c>
      <c r="X76" s="101" t="str">
        <f>IFERROR(VLOOKUP($F76,#REF!,3,0),"")</f>
        <v/>
      </c>
      <c r="Y76" s="131">
        <v>0.1</v>
      </c>
      <c r="Z76" s="110" t="str">
        <f>IFERROR(VLOOKUP($F76,#REF!,2,0)/100,"0")</f>
        <v>0</v>
      </c>
      <c r="AA76" s="101" t="str">
        <f>IFERROR(VLOOKUP($F76,#REF!,3,0),"")</f>
        <v/>
      </c>
      <c r="AB76" s="131">
        <v>0.1</v>
      </c>
      <c r="AC76" s="94" t="str">
        <f>IFERROR(VLOOKUP($F76,#REF!,2,0)/100,"0")</f>
        <v>0</v>
      </c>
      <c r="AD76" s="101" t="str">
        <f>IFERROR(VLOOKUP($F76,#REF!,3,0),"")</f>
        <v/>
      </c>
      <c r="AE76" s="131">
        <v>0.1</v>
      </c>
      <c r="AF76" s="94" t="str">
        <f>IFERROR(VLOOKUP($F76,#REF!,2,0)/100,"0")</f>
        <v>0</v>
      </c>
      <c r="AG76" s="101" t="str">
        <f>IFERROR(VLOOKUP($F76,#REF!,3,0),"")</f>
        <v/>
      </c>
      <c r="AH76" s="111"/>
      <c r="AI76" s="94" t="str">
        <f>IFERROR(VLOOKUP($F76,#REF!,2,0)/100,"0")</f>
        <v>0</v>
      </c>
      <c r="AJ76" s="101" t="str">
        <f>IFERROR(VLOOKUP($F76,#REF!,3,0),"")</f>
        <v/>
      </c>
      <c r="AK76" s="111"/>
      <c r="AL76" s="94" t="str">
        <f>IFERROR(VLOOKUP($F76,#REF!,2,0)/100,"0")</f>
        <v>0</v>
      </c>
      <c r="AM76" s="101" t="str">
        <f>IFERROR(VLOOKUP($F76,#REF!,3,0),"")</f>
        <v/>
      </c>
      <c r="AN76" s="111"/>
      <c r="AO76" s="94" t="str">
        <f>IFERROR(VLOOKUP($F76,#REF!,2,0)/100,"0")</f>
        <v>0</v>
      </c>
      <c r="AP76" s="101" t="str">
        <f>IFERROR(VLOOKUP($F76,#REF!,3,0),"")</f>
        <v/>
      </c>
      <c r="AQ76" s="111"/>
      <c r="AR76" s="94" t="str">
        <f>IFERROR(VLOOKUP($F76,#REF!,2,0)/100,"0")</f>
        <v>0</v>
      </c>
      <c r="AS76" s="101" t="str">
        <f>IFERROR(VLOOKUP($F76,#REF!,3,0),"")</f>
        <v/>
      </c>
      <c r="AT76" s="111"/>
      <c r="AU76" s="94" t="str">
        <f>IFERROR(VLOOKUP($F76,#REF!,2,0)/100,"0")</f>
        <v>0</v>
      </c>
      <c r="AV76" s="101" t="str">
        <f>IFERROR(VLOOKUP($F76,#REF!,3,0),"")</f>
        <v/>
      </c>
      <c r="AW76" s="111"/>
      <c r="AX76" s="94" t="str">
        <f>IFERROR(VLOOKUP($F76,#REF!,2,0)/100,"0")</f>
        <v>0</v>
      </c>
      <c r="AY76" s="101" t="str">
        <f>IFERROR(VLOOKUP($F76,#REF!,3,0),"")</f>
        <v/>
      </c>
      <c r="AZ76" s="111"/>
      <c r="BA76" s="94" t="str">
        <f>IFERROR(VLOOKUP($F76,#REF!,2,0)/100,"0")</f>
        <v>0</v>
      </c>
      <c r="BB76" s="95">
        <f t="shared" si="2"/>
        <v>0</v>
      </c>
      <c r="BC76" s="95">
        <f t="shared" si="3"/>
        <v>0</v>
      </c>
      <c r="BD76" s="132"/>
      <c r="BE76" s="158"/>
    </row>
    <row r="77" spans="1:57" s="5" customFormat="1" ht="79.5" customHeight="1" x14ac:dyDescent="0.2">
      <c r="A77" s="4"/>
      <c r="B77" s="177" t="s">
        <v>141</v>
      </c>
      <c r="C77" s="220"/>
      <c r="D77" s="221"/>
      <c r="E77" s="122" t="s">
        <v>248</v>
      </c>
      <c r="F77" s="204" t="s">
        <v>368</v>
      </c>
      <c r="G77" s="123">
        <v>0.5</v>
      </c>
      <c r="H77" s="124">
        <v>43831</v>
      </c>
      <c r="I77" s="124">
        <v>44196</v>
      </c>
      <c r="J77" s="121" t="s">
        <v>249</v>
      </c>
      <c r="K77" s="97" t="s">
        <v>110</v>
      </c>
      <c r="L77" s="97" t="s">
        <v>336</v>
      </c>
      <c r="M77" s="97" t="s">
        <v>82</v>
      </c>
      <c r="N77" s="107" t="s">
        <v>60</v>
      </c>
      <c r="O77" s="97" t="s">
        <v>83</v>
      </c>
      <c r="P77" s="97" t="s">
        <v>84</v>
      </c>
      <c r="Q77" s="97" t="s">
        <v>119</v>
      </c>
      <c r="R77" s="101" t="str">
        <f>IFERROR(VLOOKUP($F77,#REF!,3,0),"")</f>
        <v/>
      </c>
      <c r="S77" s="125">
        <v>0.1</v>
      </c>
      <c r="T77" s="94" t="str">
        <f>IFERROR(VLOOKUP($F77,#REF!,2,0)/100,"0")</f>
        <v>0</v>
      </c>
      <c r="U77" s="101" t="str">
        <f>IFERROR(VLOOKUP($F77,#REF!,3,0),"")</f>
        <v/>
      </c>
      <c r="V77" s="111">
        <v>0.1</v>
      </c>
      <c r="W77" s="110" t="str">
        <f>IFERROR(VLOOKUP($F77,#REF!,2,0)/100,"0")</f>
        <v>0</v>
      </c>
      <c r="X77" s="101" t="str">
        <f>IFERROR(VLOOKUP($F77,#REF!,3,0),"")</f>
        <v/>
      </c>
      <c r="Y77" s="131">
        <v>0.1</v>
      </c>
      <c r="Z77" s="110" t="str">
        <f>IFERROR(VLOOKUP($F77,#REF!,2,0)/100,"0")</f>
        <v>0</v>
      </c>
      <c r="AA77" s="101" t="str">
        <f>IFERROR(VLOOKUP($F77,#REF!,3,0),"")</f>
        <v/>
      </c>
      <c r="AB77" s="131">
        <v>0.1</v>
      </c>
      <c r="AC77" s="94" t="str">
        <f>IFERROR(VLOOKUP($F77,#REF!,2,0)/100,"0")</f>
        <v>0</v>
      </c>
      <c r="AD77" s="101" t="str">
        <f>IFERROR(VLOOKUP($F77,#REF!,3,0),"")</f>
        <v/>
      </c>
      <c r="AE77" s="131">
        <v>0.1</v>
      </c>
      <c r="AF77" s="94" t="str">
        <f>IFERROR(VLOOKUP($F77,#REF!,2,0)/100,"0")</f>
        <v>0</v>
      </c>
      <c r="AG77" s="101" t="str">
        <f>IFERROR(VLOOKUP($F77,#REF!,3,0),"")</f>
        <v/>
      </c>
      <c r="AH77" s="111">
        <v>0.1</v>
      </c>
      <c r="AI77" s="94" t="str">
        <f>IFERROR(VLOOKUP($F77,#REF!,2,0)/100,"0")</f>
        <v>0</v>
      </c>
      <c r="AJ77" s="101" t="str">
        <f>IFERROR(VLOOKUP($F77,#REF!,3,0),"")</f>
        <v/>
      </c>
      <c r="AK77" s="111">
        <v>0.1</v>
      </c>
      <c r="AL77" s="94" t="str">
        <f>IFERROR(VLOOKUP($F77,#REF!,2,0)/100,"0")</f>
        <v>0</v>
      </c>
      <c r="AM77" s="101" t="str">
        <f>IFERROR(VLOOKUP($F77,#REF!,3,0),"")</f>
        <v/>
      </c>
      <c r="AN77" s="111">
        <v>0.1</v>
      </c>
      <c r="AO77" s="94" t="str">
        <f>IFERROR(VLOOKUP($F77,#REF!,2,0)/100,"0")</f>
        <v>0</v>
      </c>
      <c r="AP77" s="101" t="str">
        <f>IFERROR(VLOOKUP($F77,#REF!,3,0),"")</f>
        <v/>
      </c>
      <c r="AQ77" s="111">
        <v>0.1</v>
      </c>
      <c r="AR77" s="94" t="str">
        <f>IFERROR(VLOOKUP($F77,#REF!,2,0)/100,"0")</f>
        <v>0</v>
      </c>
      <c r="AS77" s="101" t="str">
        <f>IFERROR(VLOOKUP($F77,#REF!,3,0),"")</f>
        <v/>
      </c>
      <c r="AT77" s="111">
        <v>0.1</v>
      </c>
      <c r="AU77" s="94" t="str">
        <f>IFERROR(VLOOKUP($F77,#REF!,2,0)/100,"0")</f>
        <v>0</v>
      </c>
      <c r="AV77" s="101" t="str">
        <f>IFERROR(VLOOKUP($F77,#REF!,3,0),"")</f>
        <v/>
      </c>
      <c r="AW77" s="111">
        <v>0.1</v>
      </c>
      <c r="AX77" s="94" t="str">
        <f>IFERROR(VLOOKUP($F77,#REF!,2,0)/100,"0")</f>
        <v>0</v>
      </c>
      <c r="AY77" s="101" t="str">
        <f>IFERROR(VLOOKUP($F77,#REF!,3,0),"")</f>
        <v/>
      </c>
      <c r="AZ77" s="111">
        <v>0.1</v>
      </c>
      <c r="BA77" s="94" t="str">
        <f>IFERROR(VLOOKUP($F77,#REF!,2,0)/100,"0")</f>
        <v>0</v>
      </c>
      <c r="BB77" s="95">
        <f t="shared" si="2"/>
        <v>0</v>
      </c>
      <c r="BC77" s="95">
        <f t="shared" si="3"/>
        <v>0</v>
      </c>
      <c r="BD77" s="132"/>
      <c r="BE77" s="158"/>
    </row>
    <row r="78" spans="1:57" x14ac:dyDescent="0.2">
      <c r="B78" s="18"/>
      <c r="C78" s="21"/>
      <c r="D78" s="21"/>
      <c r="E78" s="58"/>
      <c r="F78" s="21"/>
      <c r="G78" s="23"/>
      <c r="H78" s="24"/>
      <c r="I78" s="62"/>
      <c r="J78" s="25"/>
      <c r="K78" s="19"/>
      <c r="L78" s="19"/>
      <c r="M78" s="19"/>
      <c r="N78" s="20"/>
      <c r="O78" s="19"/>
      <c r="P78" s="19"/>
      <c r="Q78" s="19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</row>
    <row r="79" spans="1:57" x14ac:dyDescent="0.2">
      <c r="B79" s="18"/>
      <c r="C79" s="21"/>
      <c r="D79" s="21"/>
      <c r="E79" s="22"/>
      <c r="F79" s="22"/>
      <c r="G79" s="23"/>
      <c r="H79" s="24"/>
      <c r="I79" s="62"/>
      <c r="J79" s="21"/>
      <c r="K79" s="19"/>
      <c r="L79" s="19"/>
      <c r="M79" s="19"/>
      <c r="N79" s="20"/>
      <c r="O79" s="19"/>
      <c r="P79" s="19"/>
      <c r="Q79" s="19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</row>
    <row r="80" spans="1:57" x14ac:dyDescent="0.2">
      <c r="B80" s="18"/>
      <c r="C80" s="21"/>
      <c r="D80" s="21"/>
      <c r="E80" s="22"/>
      <c r="F80" s="21"/>
      <c r="G80" s="23"/>
      <c r="H80" s="24"/>
      <c r="I80" s="62"/>
      <c r="J80" s="21"/>
      <c r="K80" s="19"/>
      <c r="L80" s="19"/>
      <c r="M80" s="19"/>
      <c r="N80" s="20"/>
      <c r="O80" s="19"/>
      <c r="P80" s="19"/>
      <c r="Q80" s="19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</row>
    <row r="81" spans="2:56" x14ac:dyDescent="0.2">
      <c r="B81" s="18"/>
      <c r="C81" s="21"/>
      <c r="D81" s="21"/>
      <c r="E81" s="22"/>
      <c r="F81" s="22"/>
      <c r="G81" s="23"/>
      <c r="H81" s="24"/>
      <c r="I81" s="62"/>
      <c r="J81" s="25"/>
      <c r="K81" s="19"/>
      <c r="L81" s="19"/>
      <c r="M81" s="19"/>
      <c r="N81" s="20"/>
      <c r="O81" s="19"/>
      <c r="P81" s="19"/>
      <c r="Q81" s="19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</row>
    <row r="82" spans="2:56" x14ac:dyDescent="0.2">
      <c r="B82" s="18"/>
      <c r="C82" s="26"/>
      <c r="D82" s="26"/>
      <c r="E82" s="59"/>
      <c r="F82" s="59"/>
      <c r="G82" s="60"/>
      <c r="H82" s="28"/>
      <c r="I82" s="28"/>
      <c r="J82" s="26"/>
      <c r="K82" s="19"/>
      <c r="L82" s="19"/>
      <c r="M82" s="19"/>
      <c r="N82" s="20"/>
      <c r="O82" s="19"/>
      <c r="P82" s="19"/>
      <c r="Q82" s="19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</row>
    <row r="83" spans="2:56" x14ac:dyDescent="0.2">
      <c r="B83" s="18"/>
      <c r="C83" s="26"/>
      <c r="D83" s="26"/>
      <c r="E83" s="59"/>
      <c r="F83" s="59"/>
      <c r="G83" s="60"/>
      <c r="H83" s="28"/>
      <c r="I83" s="28"/>
      <c r="J83" s="26"/>
      <c r="K83" s="19"/>
      <c r="L83" s="19"/>
      <c r="M83" s="19"/>
      <c r="N83" s="20"/>
      <c r="O83" s="19"/>
      <c r="P83" s="19"/>
      <c r="Q83" s="19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</row>
    <row r="84" spans="2:56" x14ac:dyDescent="0.2">
      <c r="B84" s="18"/>
      <c r="C84" s="26"/>
      <c r="D84" s="26"/>
      <c r="E84" s="61"/>
      <c r="F84" s="61"/>
      <c r="G84" s="60"/>
      <c r="H84" s="28"/>
      <c r="I84" s="28"/>
      <c r="J84" s="26"/>
      <c r="K84" s="19"/>
      <c r="L84" s="19"/>
      <c r="M84" s="19"/>
      <c r="N84" s="20"/>
      <c r="O84" s="19"/>
      <c r="P84" s="19"/>
      <c r="Q84" s="19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</row>
    <row r="85" spans="2:56" x14ac:dyDescent="0.2">
      <c r="B85" s="18"/>
      <c r="C85" s="26"/>
      <c r="D85" s="26"/>
      <c r="E85" s="59"/>
      <c r="F85" s="59"/>
      <c r="G85" s="60"/>
      <c r="H85" s="28"/>
      <c r="I85" s="28"/>
      <c r="J85" s="26"/>
      <c r="K85" s="19"/>
      <c r="L85" s="19"/>
      <c r="M85" s="19"/>
      <c r="N85" s="20"/>
      <c r="O85" s="19"/>
      <c r="P85" s="19"/>
      <c r="Q85" s="19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</row>
    <row r="86" spans="2:56" x14ac:dyDescent="0.2">
      <c r="B86" s="18"/>
      <c r="C86" s="26"/>
      <c r="D86" s="26"/>
      <c r="E86" s="59"/>
      <c r="F86" s="59"/>
      <c r="G86" s="60"/>
      <c r="H86" s="28"/>
      <c r="I86" s="28"/>
      <c r="J86" s="26"/>
      <c r="K86" s="19"/>
      <c r="L86" s="19"/>
      <c r="M86" s="19"/>
      <c r="N86" s="20"/>
      <c r="O86" s="19"/>
      <c r="P86" s="19"/>
      <c r="Q86" s="19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</row>
    <row r="87" spans="2:56" x14ac:dyDescent="0.2">
      <c r="B87" s="18"/>
      <c r="C87" s="26"/>
      <c r="D87" s="26"/>
      <c r="E87" s="59"/>
      <c r="F87" s="59"/>
      <c r="G87" s="60"/>
      <c r="H87" s="28"/>
      <c r="I87" s="28"/>
      <c r="J87" s="26"/>
      <c r="K87" s="19"/>
      <c r="L87" s="19"/>
      <c r="M87" s="19"/>
      <c r="N87" s="20"/>
      <c r="O87" s="19"/>
      <c r="P87" s="19"/>
      <c r="Q87" s="19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</row>
    <row r="88" spans="2:56" x14ac:dyDescent="0.2">
      <c r="B88" s="18"/>
      <c r="C88" s="26"/>
      <c r="D88" s="26"/>
      <c r="E88" s="59"/>
      <c r="F88" s="59"/>
      <c r="G88" s="60"/>
      <c r="H88" s="28"/>
      <c r="I88" s="28"/>
      <c r="J88" s="26"/>
      <c r="K88" s="19"/>
      <c r="L88" s="19"/>
      <c r="M88" s="19"/>
      <c r="N88" s="20"/>
      <c r="O88" s="19"/>
      <c r="P88" s="19"/>
      <c r="Q88" s="19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4"/>
      <c r="BB88" s="2"/>
      <c r="BC88" s="2"/>
      <c r="BD88" s="2"/>
    </row>
    <row r="89" spans="2:56" x14ac:dyDescent="0.2">
      <c r="B89" s="18"/>
      <c r="C89" s="26"/>
      <c r="D89" s="26"/>
      <c r="E89" s="26"/>
      <c r="F89" s="26"/>
      <c r="G89" s="27"/>
      <c r="H89" s="28"/>
      <c r="I89" s="28"/>
      <c r="J89" s="26"/>
      <c r="K89" s="19"/>
      <c r="L89" s="19"/>
      <c r="M89" s="19"/>
      <c r="N89" s="20"/>
      <c r="O89" s="19"/>
      <c r="P89" s="19"/>
      <c r="Q89" s="19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4"/>
      <c r="BB89" s="2"/>
      <c r="BC89" s="2"/>
      <c r="BD89" s="2"/>
    </row>
    <row r="90" spans="2:56" x14ac:dyDescent="0.2">
      <c r="B90" s="18"/>
      <c r="C90" s="26"/>
      <c r="D90" s="26"/>
      <c r="E90" s="26"/>
      <c r="F90" s="26"/>
      <c r="G90" s="27"/>
      <c r="H90" s="28"/>
      <c r="I90" s="28"/>
      <c r="J90" s="26"/>
      <c r="K90" s="19"/>
      <c r="L90" s="19"/>
      <c r="M90" s="19"/>
      <c r="N90" s="20"/>
      <c r="O90" s="19"/>
      <c r="P90" s="19"/>
      <c r="Q90" s="19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4"/>
      <c r="BB90" s="2"/>
      <c r="BC90" s="2"/>
      <c r="BD90" s="2"/>
    </row>
    <row r="91" spans="2:56" x14ac:dyDescent="0.2">
      <c r="B91" s="18"/>
      <c r="C91" s="17"/>
      <c r="D91" s="19"/>
      <c r="E91" s="29"/>
      <c r="F91" s="16"/>
      <c r="G91" s="30"/>
      <c r="H91" s="31"/>
      <c r="I91" s="63"/>
      <c r="J91" s="19"/>
      <c r="K91" s="19"/>
      <c r="L91" s="19"/>
      <c r="M91" s="19"/>
      <c r="N91" s="20"/>
      <c r="O91" s="19"/>
      <c r="P91" s="19"/>
      <c r="Q91" s="19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4"/>
      <c r="BB91" s="2"/>
      <c r="BC91" s="2"/>
      <c r="BD91" s="2"/>
    </row>
    <row r="92" spans="2:56" x14ac:dyDescent="0.2">
      <c r="B92" s="18"/>
      <c r="C92" s="17"/>
      <c r="D92" s="19"/>
      <c r="E92" s="29"/>
      <c r="F92" s="16"/>
      <c r="G92" s="30"/>
      <c r="H92" s="31"/>
      <c r="I92" s="63"/>
      <c r="J92" s="19"/>
      <c r="K92" s="19"/>
      <c r="L92" s="19"/>
      <c r="M92" s="19"/>
      <c r="N92" s="20"/>
      <c r="O92" s="19"/>
      <c r="P92" s="19"/>
      <c r="Q92" s="19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4"/>
      <c r="BB92" s="2"/>
      <c r="BC92" s="2"/>
      <c r="BD92" s="2"/>
    </row>
    <row r="93" spans="2:56" x14ac:dyDescent="0.2">
      <c r="B93" s="18"/>
      <c r="C93" s="17"/>
      <c r="D93" s="19"/>
      <c r="E93" s="19"/>
      <c r="F93" s="19"/>
      <c r="G93" s="30"/>
      <c r="H93" s="31"/>
      <c r="I93" s="63"/>
      <c r="J93" s="19"/>
      <c r="K93" s="19"/>
      <c r="L93" s="19"/>
      <c r="M93" s="19"/>
      <c r="N93" s="20"/>
      <c r="O93" s="19"/>
      <c r="P93" s="19"/>
      <c r="Q93" s="19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4"/>
      <c r="BB93" s="2"/>
      <c r="BC93" s="2"/>
      <c r="BD93" s="2"/>
    </row>
    <row r="94" spans="2:56" x14ac:dyDescent="0.2">
      <c r="B94" s="18"/>
      <c r="C94" s="17"/>
      <c r="D94" s="19"/>
      <c r="E94" s="29"/>
      <c r="F94" s="16"/>
      <c r="G94" s="30"/>
      <c r="H94" s="31"/>
      <c r="I94" s="63"/>
      <c r="J94" s="19"/>
      <c r="K94" s="19"/>
      <c r="L94" s="19"/>
      <c r="M94" s="19"/>
      <c r="N94" s="20"/>
      <c r="O94" s="19"/>
      <c r="P94" s="19"/>
      <c r="Q94" s="19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4"/>
      <c r="BB94" s="2"/>
      <c r="BC94" s="2"/>
      <c r="BD94" s="2"/>
    </row>
    <row r="95" spans="2:56" x14ac:dyDescent="0.2">
      <c r="B95" s="18"/>
      <c r="C95" s="18"/>
      <c r="D95" s="32"/>
      <c r="E95" s="18"/>
      <c r="F95" s="18"/>
      <c r="G95" s="33"/>
      <c r="H95" s="34"/>
      <c r="I95" s="64"/>
      <c r="J95" s="18"/>
      <c r="K95" s="19"/>
      <c r="L95" s="19"/>
      <c r="M95" s="19"/>
      <c r="N95" s="20"/>
      <c r="O95" s="19"/>
      <c r="P95" s="19"/>
      <c r="Q95" s="19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4"/>
      <c r="BB95" s="2"/>
      <c r="BC95" s="2"/>
      <c r="BD95" s="2"/>
    </row>
    <row r="96" spans="2:56" x14ac:dyDescent="0.2">
      <c r="B96" s="18"/>
      <c r="C96" s="18"/>
      <c r="D96" s="32"/>
      <c r="E96" s="18"/>
      <c r="F96" s="18"/>
      <c r="G96" s="33"/>
      <c r="H96" s="34"/>
      <c r="I96" s="64"/>
      <c r="J96" s="18"/>
      <c r="K96" s="19"/>
      <c r="L96" s="19"/>
      <c r="M96" s="19"/>
      <c r="N96" s="20"/>
      <c r="O96" s="19"/>
      <c r="P96" s="19"/>
      <c r="Q96" s="19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4"/>
      <c r="BB96" s="2"/>
      <c r="BC96" s="2"/>
      <c r="BD96" s="2"/>
    </row>
    <row r="97" spans="2:56" x14ac:dyDescent="0.2">
      <c r="B97" s="18"/>
      <c r="C97" s="18"/>
      <c r="D97" s="32"/>
      <c r="E97" s="18"/>
      <c r="F97" s="18"/>
      <c r="G97" s="33"/>
      <c r="H97" s="34"/>
      <c r="I97" s="64"/>
      <c r="J97" s="18"/>
      <c r="K97" s="19"/>
      <c r="L97" s="19"/>
      <c r="M97" s="19"/>
      <c r="N97" s="20"/>
      <c r="O97" s="19"/>
      <c r="P97" s="19"/>
      <c r="Q97" s="19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4"/>
      <c r="BB97" s="2"/>
      <c r="BC97" s="2"/>
      <c r="BD97" s="2"/>
    </row>
    <row r="98" spans="2:56" x14ac:dyDescent="0.2">
      <c r="B98" s="18"/>
      <c r="C98" s="18"/>
      <c r="D98" s="18"/>
      <c r="E98" s="18"/>
      <c r="F98" s="32"/>
      <c r="G98" s="33"/>
      <c r="H98" s="34"/>
      <c r="I98" s="64"/>
      <c r="J98" s="18"/>
      <c r="K98" s="19"/>
      <c r="L98" s="19"/>
      <c r="M98" s="19"/>
      <c r="N98" s="20"/>
      <c r="O98" s="19"/>
      <c r="P98" s="19"/>
      <c r="Q98" s="19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4"/>
      <c r="BB98" s="2"/>
      <c r="BC98" s="2"/>
      <c r="BD98" s="2"/>
    </row>
    <row r="99" spans="2:56" x14ac:dyDescent="0.2">
      <c r="B99" s="18"/>
      <c r="C99" s="18"/>
      <c r="D99" s="18"/>
      <c r="E99" s="18"/>
      <c r="F99" s="32"/>
      <c r="G99" s="33"/>
      <c r="H99" s="34"/>
      <c r="I99" s="64"/>
      <c r="J99" s="33"/>
      <c r="K99" s="19"/>
      <c r="L99" s="19"/>
      <c r="M99" s="19"/>
      <c r="N99" s="20"/>
      <c r="O99" s="19"/>
      <c r="P99" s="19"/>
      <c r="Q99" s="19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4"/>
      <c r="BB99" s="2"/>
      <c r="BC99" s="2"/>
      <c r="BD99" s="2"/>
    </row>
    <row r="100" spans="2:56" x14ac:dyDescent="0.2">
      <c r="B100" s="18"/>
      <c r="C100" s="18"/>
      <c r="D100" s="18"/>
      <c r="E100" s="18"/>
      <c r="F100" s="32"/>
      <c r="G100" s="33"/>
      <c r="H100" s="34"/>
      <c r="I100" s="64"/>
      <c r="J100" s="32"/>
      <c r="K100" s="19"/>
      <c r="L100" s="19"/>
      <c r="M100" s="19"/>
      <c r="N100" s="20"/>
      <c r="O100" s="19"/>
      <c r="P100" s="19"/>
      <c r="Q100" s="19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4"/>
      <c r="BB100" s="2"/>
      <c r="BC100" s="2"/>
      <c r="BD100" s="2"/>
    </row>
    <row r="101" spans="2:56" x14ac:dyDescent="0.2">
      <c r="B101" s="18"/>
      <c r="C101" s="18"/>
      <c r="D101" s="18"/>
      <c r="E101" s="18"/>
      <c r="F101" s="32"/>
      <c r="G101" s="33"/>
      <c r="H101" s="34"/>
      <c r="I101" s="64"/>
      <c r="J101" s="32"/>
      <c r="K101" s="19"/>
      <c r="L101" s="19"/>
      <c r="M101" s="19"/>
      <c r="N101" s="20"/>
      <c r="O101" s="19"/>
      <c r="P101" s="19"/>
      <c r="Q101" s="19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4"/>
      <c r="BB101" s="2"/>
      <c r="BC101" s="2"/>
      <c r="BD101" s="2"/>
    </row>
    <row r="102" spans="2:56" x14ac:dyDescent="0.2">
      <c r="B102" s="18"/>
      <c r="C102" s="18"/>
      <c r="D102" s="18"/>
      <c r="E102" s="32"/>
      <c r="F102" s="18"/>
      <c r="G102" s="33"/>
      <c r="H102" s="34"/>
      <c r="I102" s="64"/>
      <c r="J102" s="35"/>
      <c r="K102" s="19"/>
      <c r="L102" s="19"/>
      <c r="M102" s="19"/>
      <c r="N102" s="20"/>
      <c r="O102" s="19"/>
      <c r="P102" s="19"/>
      <c r="Q102" s="19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4"/>
      <c r="BB102" s="2"/>
      <c r="BC102" s="2"/>
      <c r="BD102" s="2"/>
    </row>
    <row r="103" spans="2:56" x14ac:dyDescent="0.2">
      <c r="B103" s="18"/>
      <c r="C103" s="36"/>
      <c r="D103" s="19"/>
      <c r="E103" s="19"/>
      <c r="F103" s="37"/>
      <c r="G103" s="38"/>
      <c r="H103" s="31"/>
      <c r="I103" s="63"/>
      <c r="J103" s="37"/>
      <c r="K103" s="19"/>
      <c r="L103" s="39"/>
      <c r="M103" s="19"/>
      <c r="N103" s="20"/>
      <c r="O103" s="19"/>
      <c r="P103" s="19"/>
      <c r="Q103" s="19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6"/>
      <c r="BB103" s="2"/>
      <c r="BC103" s="2"/>
      <c r="BD103" s="2"/>
    </row>
    <row r="104" spans="2:56" x14ac:dyDescent="0.2">
      <c r="B104" s="18"/>
      <c r="C104" s="36"/>
      <c r="D104" s="19"/>
      <c r="E104" s="19"/>
      <c r="F104" s="37"/>
      <c r="G104" s="38"/>
      <c r="H104" s="31"/>
      <c r="I104" s="63"/>
      <c r="J104" s="20"/>
      <c r="K104" s="19"/>
      <c r="L104" s="39"/>
      <c r="M104" s="19"/>
      <c r="N104" s="20"/>
      <c r="O104" s="19"/>
      <c r="P104" s="19"/>
      <c r="Q104" s="19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6"/>
      <c r="BB104" s="2"/>
      <c r="BC104" s="2"/>
      <c r="BD104" s="2"/>
    </row>
    <row r="105" spans="2:56" x14ac:dyDescent="0.2">
      <c r="B105" s="18"/>
      <c r="C105" s="36"/>
      <c r="D105" s="19"/>
      <c r="E105" s="19"/>
      <c r="F105" s="19"/>
      <c r="G105" s="38"/>
      <c r="H105" s="31"/>
      <c r="I105" s="63"/>
      <c r="J105" s="39"/>
      <c r="K105" s="19"/>
      <c r="L105" s="39"/>
      <c r="M105" s="19"/>
      <c r="N105" s="20"/>
      <c r="O105" s="19"/>
      <c r="P105" s="19"/>
      <c r="Q105" s="19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6"/>
      <c r="BB105" s="2"/>
      <c r="BC105" s="2"/>
      <c r="BD105" s="2"/>
    </row>
    <row r="106" spans="2:56" x14ac:dyDescent="0.2">
      <c r="B106" s="18"/>
      <c r="C106" s="36"/>
      <c r="D106" s="19"/>
      <c r="E106" s="19"/>
      <c r="F106" s="19"/>
      <c r="G106" s="41"/>
      <c r="H106" s="31"/>
      <c r="I106" s="63"/>
      <c r="J106" s="39"/>
      <c r="K106" s="19"/>
      <c r="L106" s="39"/>
      <c r="M106" s="19"/>
      <c r="N106" s="20"/>
      <c r="O106" s="19"/>
      <c r="P106" s="19"/>
      <c r="Q106" s="19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6"/>
      <c r="BB106" s="2"/>
      <c r="BC106" s="2"/>
      <c r="BD106" s="2"/>
    </row>
    <row r="107" spans="2:56" x14ac:dyDescent="0.2">
      <c r="B107" s="18"/>
      <c r="C107" s="36"/>
      <c r="D107" s="19"/>
      <c r="E107" s="19"/>
      <c r="F107" s="19"/>
      <c r="G107" s="41"/>
      <c r="H107" s="31"/>
      <c r="I107" s="63"/>
      <c r="J107" s="20"/>
      <c r="K107" s="19"/>
      <c r="L107" s="39"/>
      <c r="M107" s="19"/>
      <c r="N107" s="20"/>
      <c r="O107" s="19"/>
      <c r="P107" s="19"/>
      <c r="Q107" s="19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6"/>
      <c r="BB107" s="2"/>
      <c r="BC107" s="2"/>
      <c r="BD107" s="2"/>
    </row>
    <row r="108" spans="2:56" x14ac:dyDescent="0.2">
      <c r="B108" s="18"/>
      <c r="C108" s="36"/>
      <c r="D108" s="19"/>
      <c r="E108" s="19"/>
      <c r="F108" s="42"/>
      <c r="G108" s="41"/>
      <c r="H108" s="31"/>
      <c r="I108" s="63"/>
      <c r="J108" s="42"/>
      <c r="K108" s="19"/>
      <c r="L108" s="39"/>
      <c r="M108" s="19"/>
      <c r="N108" s="20"/>
      <c r="O108" s="19"/>
      <c r="P108" s="19"/>
      <c r="Q108" s="19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6"/>
      <c r="BB108" s="2"/>
      <c r="BC108" s="2"/>
      <c r="BD108" s="2"/>
    </row>
    <row r="109" spans="2:56" x14ac:dyDescent="0.2">
      <c r="B109" s="18"/>
      <c r="C109" s="36"/>
      <c r="D109" s="19"/>
      <c r="E109" s="19"/>
      <c r="F109" s="39"/>
      <c r="G109" s="41"/>
      <c r="H109" s="31"/>
      <c r="I109" s="63"/>
      <c r="J109" s="20"/>
      <c r="K109" s="19"/>
      <c r="L109" s="39"/>
      <c r="M109" s="19"/>
      <c r="N109" s="20"/>
      <c r="O109" s="19"/>
      <c r="P109" s="19"/>
      <c r="Q109" s="19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6"/>
      <c r="BB109" s="2"/>
      <c r="BC109" s="2"/>
      <c r="BD109" s="2"/>
    </row>
    <row r="110" spans="2:56" x14ac:dyDescent="0.2">
      <c r="B110" s="18"/>
      <c r="C110" s="36"/>
      <c r="D110" s="19"/>
      <c r="E110" s="19"/>
      <c r="F110" s="39"/>
      <c r="G110" s="41"/>
      <c r="H110" s="31"/>
      <c r="I110" s="63"/>
      <c r="J110" s="42"/>
      <c r="K110" s="19"/>
      <c r="L110" s="39"/>
      <c r="M110" s="19"/>
      <c r="N110" s="20"/>
      <c r="O110" s="19"/>
      <c r="P110" s="19"/>
      <c r="Q110" s="19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6"/>
      <c r="BB110" s="2"/>
      <c r="BC110" s="2"/>
      <c r="BD110" s="2"/>
    </row>
    <row r="111" spans="2:56" x14ac:dyDescent="0.2">
      <c r="B111" s="18"/>
      <c r="C111" s="36"/>
      <c r="D111" s="19"/>
      <c r="E111" s="19"/>
      <c r="F111" s="42"/>
      <c r="G111" s="41"/>
      <c r="H111" s="31"/>
      <c r="I111" s="63"/>
      <c r="J111" s="42"/>
      <c r="K111" s="19"/>
      <c r="L111" s="39"/>
      <c r="M111" s="19"/>
      <c r="N111" s="20"/>
      <c r="O111" s="19"/>
      <c r="P111" s="19"/>
      <c r="Q111" s="19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6"/>
      <c r="BB111" s="2"/>
      <c r="BC111" s="2"/>
      <c r="BD111" s="2"/>
    </row>
    <row r="112" spans="2:56" x14ac:dyDescent="0.2">
      <c r="B112" s="18"/>
      <c r="C112" s="36"/>
      <c r="D112" s="19"/>
      <c r="E112" s="19"/>
      <c r="F112" s="19"/>
      <c r="G112" s="41"/>
      <c r="H112" s="31"/>
      <c r="I112" s="63"/>
      <c r="J112" s="39"/>
      <c r="K112" s="19"/>
      <c r="L112" s="39"/>
      <c r="M112" s="19"/>
      <c r="N112" s="20"/>
      <c r="O112" s="19"/>
      <c r="P112" s="19"/>
      <c r="Q112" s="19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6"/>
      <c r="BB112" s="2"/>
      <c r="BC112" s="2"/>
      <c r="BD112" s="2"/>
    </row>
    <row r="113" spans="2:56" x14ac:dyDescent="0.2">
      <c r="B113" s="18"/>
      <c r="C113" s="36"/>
      <c r="D113" s="19"/>
      <c r="E113" s="19"/>
      <c r="F113" s="19"/>
      <c r="G113" s="41"/>
      <c r="H113" s="31"/>
      <c r="I113" s="63"/>
      <c r="J113" s="39"/>
      <c r="K113" s="19"/>
      <c r="L113" s="39"/>
      <c r="M113" s="19"/>
      <c r="N113" s="20"/>
      <c r="O113" s="19"/>
      <c r="P113" s="19"/>
      <c r="Q113" s="19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6"/>
      <c r="BB113" s="2"/>
      <c r="BC113" s="2"/>
      <c r="BD113" s="2"/>
    </row>
    <row r="114" spans="2:56" x14ac:dyDescent="0.2">
      <c r="B114" s="18"/>
      <c r="C114" s="36"/>
      <c r="D114" s="19"/>
      <c r="E114" s="19"/>
      <c r="F114" s="19"/>
      <c r="G114" s="41"/>
      <c r="H114" s="31"/>
      <c r="I114" s="63"/>
      <c r="J114" s="39"/>
      <c r="K114" s="19"/>
      <c r="L114" s="39"/>
      <c r="M114" s="19"/>
      <c r="N114" s="20"/>
      <c r="O114" s="19"/>
      <c r="P114" s="19"/>
      <c r="Q114" s="19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6"/>
      <c r="BB114" s="2"/>
      <c r="BC114" s="2"/>
      <c r="BD114" s="2"/>
    </row>
    <row r="115" spans="2:56" x14ac:dyDescent="0.2">
      <c r="B115" s="18"/>
      <c r="C115" s="36"/>
      <c r="D115" s="19"/>
      <c r="E115" s="19"/>
      <c r="F115" s="19"/>
      <c r="G115" s="41"/>
      <c r="H115" s="31"/>
      <c r="I115" s="63"/>
      <c r="J115" s="39"/>
      <c r="K115" s="19"/>
      <c r="L115" s="39"/>
      <c r="M115" s="19"/>
      <c r="N115" s="20"/>
      <c r="O115" s="19"/>
      <c r="P115" s="19"/>
      <c r="Q115" s="19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6"/>
      <c r="BB115" s="2"/>
      <c r="BC115" s="2"/>
      <c r="BD115" s="2"/>
    </row>
    <row r="116" spans="2:56" x14ac:dyDescent="0.2">
      <c r="B116" s="18"/>
      <c r="C116" s="2"/>
      <c r="D116" s="2"/>
      <c r="E116" s="2"/>
      <c r="F116" s="2"/>
      <c r="G116" s="33"/>
      <c r="H116" s="31"/>
      <c r="I116" s="63"/>
      <c r="J116" s="2"/>
      <c r="K116" s="19"/>
      <c r="L116" s="39"/>
      <c r="M116" s="19"/>
      <c r="N116" s="20"/>
      <c r="O116" s="19"/>
      <c r="P116" s="19"/>
      <c r="Q116" s="19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6"/>
      <c r="BB116" s="2"/>
      <c r="BC116" s="2"/>
      <c r="BD116" s="2"/>
    </row>
    <row r="117" spans="2:56" x14ac:dyDescent="0.2">
      <c r="B117" s="18"/>
      <c r="C117" s="2"/>
      <c r="D117" s="2"/>
      <c r="E117" s="2"/>
      <c r="F117" s="2"/>
      <c r="G117" s="33"/>
      <c r="H117" s="31"/>
      <c r="I117" s="63"/>
      <c r="J117" s="2"/>
      <c r="K117" s="19"/>
      <c r="L117" s="39"/>
      <c r="M117" s="19"/>
      <c r="N117" s="20"/>
      <c r="O117" s="19"/>
      <c r="P117" s="19"/>
      <c r="Q117" s="19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6"/>
      <c r="BB117" s="2"/>
      <c r="BC117" s="2"/>
      <c r="BD117" s="2"/>
    </row>
    <row r="118" spans="2:56" x14ac:dyDescent="0.2">
      <c r="B118" s="18"/>
      <c r="C118" s="2"/>
      <c r="D118" s="2"/>
      <c r="E118" s="2"/>
      <c r="F118" s="2"/>
      <c r="G118" s="33"/>
      <c r="H118" s="31"/>
      <c r="I118" s="63"/>
      <c r="J118" s="2"/>
      <c r="K118" s="19"/>
      <c r="L118" s="39"/>
      <c r="M118" s="19"/>
      <c r="N118" s="20"/>
      <c r="O118" s="19"/>
      <c r="P118" s="19"/>
      <c r="Q118" s="1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6"/>
      <c r="BB118" s="2"/>
      <c r="BC118" s="2"/>
      <c r="BD118" s="2"/>
    </row>
    <row r="119" spans="2:56" x14ac:dyDescent="0.2">
      <c r="B119" s="18"/>
      <c r="C119" s="2"/>
      <c r="D119" s="2"/>
      <c r="E119" s="2"/>
      <c r="F119" s="2"/>
      <c r="G119" s="33"/>
      <c r="H119" s="31"/>
      <c r="I119" s="63"/>
      <c r="J119" s="2"/>
      <c r="K119" s="19"/>
      <c r="L119" s="39"/>
      <c r="M119" s="19"/>
      <c r="N119" s="20"/>
      <c r="O119" s="19"/>
      <c r="P119" s="19"/>
      <c r="Q119" s="1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6"/>
      <c r="BB119" s="2"/>
      <c r="BC119" s="2"/>
      <c r="BD119" s="2"/>
    </row>
    <row r="120" spans="2:56" x14ac:dyDescent="0.2">
      <c r="B120" s="18"/>
      <c r="C120" s="2"/>
      <c r="D120" s="2"/>
      <c r="E120" s="2"/>
      <c r="F120" s="2"/>
      <c r="G120" s="33"/>
      <c r="H120" s="31"/>
      <c r="I120" s="63"/>
      <c r="J120" s="2"/>
      <c r="K120" s="19"/>
      <c r="L120" s="39"/>
      <c r="M120" s="19"/>
      <c r="N120" s="20"/>
      <c r="O120" s="19"/>
      <c r="P120" s="19"/>
      <c r="Q120" s="19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6"/>
      <c r="BB120" s="2"/>
      <c r="BC120" s="2"/>
      <c r="BD120" s="2"/>
    </row>
    <row r="121" spans="2:56" x14ac:dyDescent="0.2">
      <c r="B121" s="18"/>
      <c r="C121" s="2"/>
      <c r="D121" s="2"/>
      <c r="E121" s="2"/>
      <c r="F121" s="2"/>
      <c r="G121" s="33"/>
      <c r="H121" s="31"/>
      <c r="I121" s="63"/>
      <c r="J121" s="2"/>
      <c r="K121" s="19"/>
      <c r="L121" s="39"/>
      <c r="M121" s="19"/>
      <c r="N121" s="20"/>
      <c r="O121" s="19"/>
      <c r="P121" s="19"/>
      <c r="Q121" s="19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6"/>
      <c r="BB121" s="2"/>
      <c r="BC121" s="2"/>
      <c r="BD121" s="2"/>
    </row>
    <row r="122" spans="2:56" x14ac:dyDescent="0.2">
      <c r="B122" s="18"/>
      <c r="C122" s="2"/>
      <c r="D122" s="2"/>
      <c r="E122" s="2"/>
      <c r="F122" s="2"/>
      <c r="G122" s="33"/>
      <c r="H122" s="31"/>
      <c r="I122" s="63"/>
      <c r="J122" s="2"/>
      <c r="K122" s="19"/>
      <c r="L122" s="39"/>
      <c r="M122" s="19"/>
      <c r="N122" s="20"/>
      <c r="O122" s="19"/>
      <c r="P122" s="19"/>
      <c r="Q122" s="19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6"/>
      <c r="BB122" s="2"/>
      <c r="BC122" s="2"/>
      <c r="BD122" s="2"/>
    </row>
    <row r="123" spans="2:56" x14ac:dyDescent="0.2">
      <c r="B123" s="18"/>
      <c r="G123" s="71"/>
      <c r="H123" s="72"/>
      <c r="I123" s="73"/>
      <c r="K123" s="19"/>
      <c r="L123" s="39"/>
      <c r="M123" s="74"/>
      <c r="N123" s="20"/>
      <c r="O123" s="74"/>
      <c r="P123" s="74"/>
      <c r="Q123" s="74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8"/>
      <c r="BB123" s="3"/>
      <c r="BC123" s="3"/>
    </row>
    <row r="124" spans="2:56" x14ac:dyDescent="0.2">
      <c r="B124" s="18"/>
      <c r="G124" s="71"/>
      <c r="H124" s="72"/>
      <c r="I124" s="73"/>
      <c r="K124" s="19"/>
      <c r="L124" s="39"/>
      <c r="M124" s="74"/>
      <c r="N124" s="20"/>
      <c r="O124" s="74"/>
      <c r="P124" s="74"/>
      <c r="Q124" s="74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8"/>
      <c r="BB124" s="3"/>
      <c r="BC124" s="3"/>
    </row>
    <row r="125" spans="2:56" x14ac:dyDescent="0.2">
      <c r="B125" s="18"/>
      <c r="G125" s="71"/>
      <c r="H125" s="72"/>
      <c r="I125" s="73"/>
      <c r="K125" s="19"/>
      <c r="L125" s="39"/>
      <c r="M125" s="74"/>
      <c r="N125" s="20"/>
      <c r="O125" s="74"/>
      <c r="P125" s="74"/>
      <c r="Q125" s="74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8"/>
      <c r="BB125" s="3"/>
      <c r="BC125" s="3"/>
    </row>
    <row r="126" spans="2:56" x14ac:dyDescent="0.2">
      <c r="B126" s="18"/>
      <c r="G126" s="71"/>
      <c r="H126" s="72"/>
      <c r="I126" s="73"/>
      <c r="K126" s="19"/>
      <c r="L126" s="39"/>
      <c r="M126" s="74"/>
      <c r="N126" s="20"/>
      <c r="O126" s="74"/>
      <c r="P126" s="74"/>
      <c r="Q126" s="74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8"/>
      <c r="BB126" s="3"/>
      <c r="BC126" s="3"/>
    </row>
    <row r="127" spans="2:56" x14ac:dyDescent="0.2">
      <c r="B127" s="18"/>
      <c r="G127" s="71"/>
      <c r="H127" s="72"/>
      <c r="I127" s="73"/>
      <c r="K127" s="19"/>
      <c r="L127" s="39"/>
      <c r="M127" s="74"/>
      <c r="N127" s="20"/>
      <c r="O127" s="74"/>
      <c r="P127" s="74"/>
      <c r="Q127" s="74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8"/>
      <c r="BB127" s="3"/>
      <c r="BC127" s="3"/>
    </row>
    <row r="128" spans="2:56" x14ac:dyDescent="0.2">
      <c r="B128" s="18"/>
      <c r="G128" s="71"/>
      <c r="H128" s="72"/>
      <c r="I128" s="73"/>
      <c r="K128" s="19"/>
      <c r="L128" s="39"/>
      <c r="M128" s="74"/>
      <c r="N128" s="20"/>
      <c r="O128" s="74"/>
      <c r="P128" s="74"/>
      <c r="Q128" s="74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8"/>
      <c r="BB128" s="3"/>
      <c r="BC128" s="3"/>
    </row>
    <row r="129" spans="2:55" x14ac:dyDescent="0.2">
      <c r="B129" s="18"/>
      <c r="G129" s="71"/>
      <c r="H129" s="72"/>
      <c r="I129" s="73"/>
      <c r="K129" s="19"/>
      <c r="L129" s="39"/>
      <c r="M129" s="74"/>
      <c r="N129" s="20"/>
      <c r="O129" s="74"/>
      <c r="P129" s="74"/>
      <c r="Q129" s="74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8"/>
      <c r="BB129" s="3"/>
      <c r="BC129" s="3"/>
    </row>
    <row r="130" spans="2:55" x14ac:dyDescent="0.2">
      <c r="B130" s="18"/>
      <c r="G130" s="71"/>
      <c r="H130" s="72"/>
      <c r="I130" s="73"/>
      <c r="K130" s="19"/>
      <c r="L130" s="39"/>
      <c r="M130" s="74"/>
      <c r="N130" s="20"/>
      <c r="O130" s="74"/>
      <c r="P130" s="74"/>
      <c r="Q130" s="74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8"/>
      <c r="BB130" s="3"/>
      <c r="BC130" s="3"/>
    </row>
    <row r="131" spans="2:55" x14ac:dyDescent="0.2">
      <c r="B131" s="18"/>
      <c r="G131" s="71"/>
      <c r="H131" s="72"/>
      <c r="I131" s="73"/>
      <c r="K131" s="19"/>
      <c r="L131" s="39"/>
      <c r="M131" s="74"/>
      <c r="N131" s="20"/>
      <c r="O131" s="74"/>
      <c r="P131" s="74"/>
      <c r="Q131" s="74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8"/>
      <c r="BB131" s="3"/>
      <c r="BC131" s="3"/>
    </row>
    <row r="132" spans="2:55" x14ac:dyDescent="0.2">
      <c r="B132" s="18"/>
      <c r="G132" s="71"/>
      <c r="H132" s="72"/>
      <c r="I132" s="73"/>
      <c r="K132" s="19"/>
      <c r="L132" s="39"/>
      <c r="M132" s="74"/>
      <c r="N132" s="20"/>
      <c r="O132" s="74"/>
      <c r="P132" s="74"/>
      <c r="Q132" s="74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8"/>
      <c r="BB132" s="3"/>
      <c r="BC132" s="3"/>
    </row>
    <row r="133" spans="2:55" x14ac:dyDescent="0.2">
      <c r="B133" s="18"/>
      <c r="G133" s="71"/>
      <c r="H133" s="72"/>
      <c r="I133" s="73"/>
      <c r="K133" s="19"/>
      <c r="L133" s="39"/>
      <c r="M133" s="74"/>
      <c r="N133" s="20"/>
      <c r="O133" s="74"/>
      <c r="P133" s="74"/>
      <c r="Q133" s="74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8"/>
      <c r="BB133" s="3"/>
      <c r="BC133" s="3"/>
    </row>
    <row r="134" spans="2:55" x14ac:dyDescent="0.2">
      <c r="B134" s="18"/>
      <c r="G134" s="71"/>
      <c r="H134" s="72"/>
      <c r="I134" s="73"/>
      <c r="K134" s="19"/>
      <c r="L134" s="39"/>
      <c r="M134" s="74"/>
      <c r="N134" s="20"/>
      <c r="O134" s="74"/>
      <c r="P134" s="74"/>
      <c r="Q134" s="74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8"/>
      <c r="BB134" s="3"/>
      <c r="BC134" s="3"/>
    </row>
    <row r="135" spans="2:55" x14ac:dyDescent="0.2">
      <c r="B135" s="18"/>
      <c r="G135" s="71"/>
      <c r="H135" s="72"/>
      <c r="I135" s="73"/>
      <c r="K135" s="19"/>
      <c r="L135" s="39"/>
      <c r="M135" s="74"/>
      <c r="N135" s="20"/>
      <c r="O135" s="74"/>
      <c r="P135" s="74"/>
      <c r="Q135" s="74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8"/>
      <c r="BB135" s="3"/>
      <c r="BC135" s="3"/>
    </row>
    <row r="136" spans="2:55" x14ac:dyDescent="0.2">
      <c r="B136" s="18"/>
      <c r="G136" s="71"/>
      <c r="H136" s="72"/>
      <c r="I136" s="73"/>
      <c r="K136" s="19"/>
      <c r="L136" s="39"/>
      <c r="M136" s="74"/>
      <c r="N136" s="20"/>
      <c r="O136" s="74"/>
      <c r="P136" s="74"/>
      <c r="Q136" s="74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8"/>
      <c r="BB136" s="3"/>
      <c r="BC136" s="3"/>
    </row>
    <row r="137" spans="2:55" x14ac:dyDescent="0.2">
      <c r="B137" s="18"/>
      <c r="G137" s="71"/>
      <c r="H137" s="72"/>
      <c r="I137" s="73"/>
      <c r="K137" s="19"/>
      <c r="L137" s="39"/>
      <c r="M137" s="74"/>
      <c r="N137" s="20"/>
      <c r="O137" s="74"/>
      <c r="P137" s="74"/>
      <c r="Q137" s="74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8"/>
      <c r="BB137" s="3"/>
      <c r="BC137" s="3"/>
    </row>
    <row r="138" spans="2:55" x14ac:dyDescent="0.2">
      <c r="B138" s="18"/>
      <c r="G138" s="71"/>
      <c r="H138" s="72"/>
      <c r="I138" s="73"/>
      <c r="K138" s="19"/>
      <c r="L138" s="39"/>
      <c r="M138" s="74"/>
      <c r="N138" s="20"/>
      <c r="O138" s="74"/>
      <c r="P138" s="74"/>
      <c r="Q138" s="74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8"/>
      <c r="BB138" s="3"/>
      <c r="BC138" s="3"/>
    </row>
    <row r="139" spans="2:55" x14ac:dyDescent="0.2">
      <c r="B139" s="18"/>
      <c r="G139" s="71"/>
      <c r="H139" s="72"/>
      <c r="I139" s="73"/>
      <c r="K139" s="19"/>
      <c r="L139" s="39"/>
      <c r="M139" s="74"/>
      <c r="N139" s="20"/>
      <c r="O139" s="74"/>
      <c r="P139" s="74"/>
      <c r="Q139" s="74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8"/>
      <c r="BB139" s="3"/>
      <c r="BC139" s="3"/>
    </row>
    <row r="140" spans="2:55" x14ac:dyDescent="0.2">
      <c r="B140" s="18"/>
      <c r="G140" s="71"/>
      <c r="H140" s="72"/>
      <c r="I140" s="73"/>
      <c r="K140" s="19"/>
      <c r="L140" s="39"/>
      <c r="M140" s="74"/>
      <c r="N140" s="20"/>
      <c r="O140" s="74"/>
      <c r="P140" s="74"/>
      <c r="Q140" s="74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8"/>
      <c r="BB140" s="3"/>
      <c r="BC140" s="3"/>
    </row>
    <row r="141" spans="2:55" x14ac:dyDescent="0.2">
      <c r="B141" s="18"/>
      <c r="G141" s="71"/>
      <c r="H141" s="72"/>
      <c r="I141" s="73"/>
      <c r="K141" s="19"/>
      <c r="L141" s="39"/>
      <c r="M141" s="74"/>
      <c r="N141" s="20"/>
      <c r="O141" s="74"/>
      <c r="P141" s="74"/>
      <c r="Q141" s="74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8"/>
      <c r="BB141" s="3"/>
      <c r="BC141" s="3"/>
    </row>
    <row r="142" spans="2:55" x14ac:dyDescent="0.2">
      <c r="B142" s="18"/>
      <c r="G142" s="71"/>
      <c r="H142" s="72"/>
      <c r="I142" s="73"/>
      <c r="K142" s="19"/>
      <c r="L142" s="39"/>
      <c r="M142" s="74"/>
      <c r="N142" s="20"/>
      <c r="O142" s="74"/>
      <c r="P142" s="74"/>
      <c r="Q142" s="74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8"/>
      <c r="BB142" s="3"/>
      <c r="BC142" s="3"/>
    </row>
    <row r="143" spans="2:55" x14ac:dyDescent="0.2">
      <c r="B143" s="18"/>
      <c r="G143" s="71"/>
      <c r="H143" s="72"/>
      <c r="I143" s="73"/>
      <c r="K143" s="19"/>
      <c r="L143" s="39"/>
      <c r="M143" s="74"/>
      <c r="N143" s="20"/>
      <c r="O143" s="74"/>
      <c r="P143" s="74"/>
      <c r="Q143" s="74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8"/>
      <c r="BB143" s="3"/>
      <c r="BC143" s="3"/>
    </row>
    <row r="144" spans="2:55" x14ac:dyDescent="0.2">
      <c r="B144" s="18"/>
      <c r="G144" s="71"/>
      <c r="H144" s="72"/>
      <c r="I144" s="73"/>
      <c r="K144" s="19"/>
      <c r="L144" s="39"/>
      <c r="M144" s="74"/>
      <c r="N144" s="20"/>
      <c r="O144" s="74"/>
      <c r="P144" s="74"/>
      <c r="Q144" s="74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8"/>
      <c r="BB144" s="3"/>
      <c r="BC144" s="3"/>
    </row>
    <row r="145" spans="2:55" x14ac:dyDescent="0.2">
      <c r="B145" s="18"/>
      <c r="G145" s="71"/>
      <c r="H145" s="72"/>
      <c r="I145" s="73"/>
      <c r="K145" s="19"/>
      <c r="L145" s="39"/>
      <c r="M145" s="74"/>
      <c r="N145" s="20"/>
      <c r="O145" s="74"/>
      <c r="P145" s="74"/>
      <c r="Q145" s="74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8"/>
      <c r="BB145" s="3"/>
      <c r="BC145" s="3"/>
    </row>
    <row r="146" spans="2:55" x14ac:dyDescent="0.2">
      <c r="B146" s="18"/>
      <c r="G146" s="71"/>
      <c r="H146" s="72"/>
      <c r="I146" s="73"/>
      <c r="K146" s="19"/>
      <c r="L146" s="39"/>
      <c r="M146" s="74"/>
      <c r="N146" s="20"/>
      <c r="O146" s="74"/>
      <c r="P146" s="74"/>
      <c r="Q146" s="74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8"/>
      <c r="BB146" s="3"/>
      <c r="BC146" s="3"/>
    </row>
    <row r="147" spans="2:55" x14ac:dyDescent="0.2">
      <c r="B147" s="18"/>
      <c r="G147" s="71"/>
      <c r="H147" s="72"/>
      <c r="I147" s="73"/>
      <c r="K147" s="19"/>
      <c r="L147" s="39"/>
      <c r="M147" s="74"/>
      <c r="N147" s="20"/>
      <c r="O147" s="74"/>
      <c r="P147" s="74"/>
      <c r="Q147" s="74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8"/>
      <c r="BB147" s="3"/>
      <c r="BC147" s="3"/>
    </row>
    <row r="148" spans="2:55" x14ac:dyDescent="0.2">
      <c r="B148" s="18"/>
      <c r="G148" s="71"/>
      <c r="H148" s="72"/>
      <c r="I148" s="73"/>
      <c r="K148" s="19"/>
      <c r="L148" s="39"/>
      <c r="M148" s="74"/>
      <c r="N148" s="20"/>
      <c r="O148" s="74"/>
      <c r="P148" s="74"/>
      <c r="Q148" s="74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8"/>
      <c r="BB148" s="3"/>
      <c r="BC148" s="3"/>
    </row>
    <row r="149" spans="2:55" x14ac:dyDescent="0.2">
      <c r="B149" s="18"/>
      <c r="G149" s="71"/>
      <c r="H149" s="76"/>
      <c r="I149" s="77"/>
      <c r="K149" s="19"/>
      <c r="L149" s="39"/>
      <c r="M149" s="74"/>
      <c r="N149" s="20"/>
      <c r="O149" s="74"/>
      <c r="P149" s="74"/>
      <c r="Q149" s="74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8"/>
      <c r="BB149" s="3"/>
      <c r="BC149" s="3"/>
    </row>
    <row r="150" spans="2:55" x14ac:dyDescent="0.2">
      <c r="B150" s="18"/>
      <c r="G150" s="71"/>
      <c r="H150" s="76"/>
      <c r="I150" s="77"/>
      <c r="K150" s="19"/>
      <c r="L150" s="39"/>
      <c r="M150" s="74"/>
      <c r="N150" s="20"/>
      <c r="O150" s="74"/>
      <c r="P150" s="74"/>
      <c r="Q150" s="74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8"/>
      <c r="BB150" s="3"/>
      <c r="BC150" s="3"/>
    </row>
    <row r="151" spans="2:55" x14ac:dyDescent="0.2">
      <c r="B151" s="18"/>
      <c r="G151" s="71"/>
      <c r="H151" s="76"/>
      <c r="I151" s="77"/>
      <c r="K151" s="19"/>
      <c r="L151" s="39"/>
      <c r="M151" s="74"/>
      <c r="N151" s="20"/>
      <c r="O151" s="74"/>
      <c r="P151" s="74"/>
      <c r="Q151" s="74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8"/>
      <c r="BB151" s="3"/>
      <c r="BC151" s="3"/>
    </row>
    <row r="152" spans="2:55" x14ac:dyDescent="0.2">
      <c r="B152" s="18"/>
      <c r="G152" s="71"/>
      <c r="H152" s="76"/>
      <c r="I152" s="77"/>
      <c r="K152" s="19"/>
      <c r="L152" s="39"/>
      <c r="M152" s="74"/>
      <c r="N152" s="20"/>
      <c r="O152" s="74"/>
      <c r="P152" s="74"/>
      <c r="Q152" s="74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8"/>
      <c r="BB152" s="3"/>
      <c r="BC152" s="3"/>
    </row>
    <row r="153" spans="2:55" x14ac:dyDescent="0.2">
      <c r="B153" s="18"/>
      <c r="G153" s="71"/>
      <c r="H153" s="76"/>
      <c r="I153" s="77"/>
      <c r="K153" s="19"/>
      <c r="L153" s="39"/>
      <c r="M153" s="74"/>
      <c r="N153" s="20"/>
      <c r="O153" s="74"/>
      <c r="P153" s="74"/>
      <c r="Q153" s="74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8"/>
      <c r="BB153" s="3"/>
      <c r="BC153" s="3"/>
    </row>
    <row r="154" spans="2:55" x14ac:dyDescent="0.2">
      <c r="B154" s="18"/>
      <c r="K154" s="19"/>
      <c r="L154" s="39"/>
      <c r="M154" s="74"/>
      <c r="N154" s="20"/>
      <c r="O154" s="74"/>
      <c r="P154" s="74"/>
      <c r="Q154" s="74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8"/>
      <c r="BB154" s="3"/>
      <c r="BC154" s="3"/>
    </row>
    <row r="155" spans="2:55" x14ac:dyDescent="0.2">
      <c r="B155" s="18"/>
      <c r="K155" s="19"/>
      <c r="L155" s="39"/>
      <c r="M155" s="74"/>
      <c r="N155" s="20"/>
      <c r="O155" s="74"/>
      <c r="P155" s="74"/>
      <c r="Q155" s="74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8"/>
      <c r="BB155" s="3"/>
      <c r="BC155" s="3"/>
    </row>
    <row r="156" spans="2:55" x14ac:dyDescent="0.2">
      <c r="B156" s="18"/>
      <c r="K156" s="19"/>
      <c r="L156" s="39"/>
      <c r="M156" s="74"/>
      <c r="N156" s="20"/>
      <c r="O156" s="74"/>
      <c r="P156" s="74"/>
      <c r="Q156" s="74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8"/>
      <c r="BB156" s="3"/>
      <c r="BC156" s="3"/>
    </row>
    <row r="157" spans="2:55" x14ac:dyDescent="0.2">
      <c r="B157" s="18"/>
      <c r="K157" s="19"/>
      <c r="L157" s="39"/>
      <c r="M157" s="74"/>
      <c r="N157" s="20"/>
      <c r="O157" s="74"/>
      <c r="P157" s="74"/>
      <c r="Q157" s="74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8"/>
      <c r="BB157" s="3"/>
      <c r="BC157" s="3"/>
    </row>
    <row r="158" spans="2:55" x14ac:dyDescent="0.2">
      <c r="B158" s="18"/>
      <c r="K158" s="19"/>
      <c r="L158" s="39"/>
      <c r="M158" s="74"/>
      <c r="N158" s="20"/>
      <c r="O158" s="74"/>
      <c r="P158" s="74"/>
      <c r="Q158" s="74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8"/>
      <c r="BB158" s="3"/>
      <c r="BC158" s="3"/>
    </row>
    <row r="159" spans="2:55" x14ac:dyDescent="0.2">
      <c r="B159" s="18"/>
      <c r="K159" s="19"/>
      <c r="L159" s="39"/>
      <c r="M159" s="74"/>
      <c r="N159" s="20"/>
      <c r="O159" s="74"/>
      <c r="P159" s="74"/>
      <c r="Q159" s="74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8"/>
      <c r="BB159" s="3"/>
      <c r="BC159" s="3"/>
    </row>
    <row r="160" spans="2:55" x14ac:dyDescent="0.2">
      <c r="B160" s="18"/>
      <c r="K160" s="19"/>
      <c r="L160" s="39"/>
      <c r="M160" s="74"/>
      <c r="N160" s="20"/>
      <c r="O160" s="74"/>
      <c r="P160" s="74"/>
      <c r="Q160" s="74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8"/>
      <c r="BB160" s="3"/>
      <c r="BC160" s="3"/>
    </row>
    <row r="161" spans="2:55" x14ac:dyDescent="0.2">
      <c r="B161" s="18"/>
      <c r="K161" s="19"/>
      <c r="L161" s="39"/>
      <c r="M161" s="74"/>
      <c r="N161" s="20"/>
      <c r="O161" s="74"/>
      <c r="P161" s="74"/>
      <c r="Q161" s="74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8"/>
      <c r="BB161" s="3"/>
      <c r="BC161" s="3"/>
    </row>
    <row r="162" spans="2:55" x14ac:dyDescent="0.2">
      <c r="B162" s="18"/>
      <c r="K162" s="19"/>
      <c r="L162" s="39"/>
      <c r="M162" s="74"/>
      <c r="N162" s="20"/>
      <c r="O162" s="74"/>
      <c r="P162" s="74"/>
      <c r="Q162" s="74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8"/>
      <c r="BB162" s="3"/>
      <c r="BC162" s="3"/>
    </row>
    <row r="163" spans="2:55" x14ac:dyDescent="0.2">
      <c r="B163" s="18"/>
      <c r="K163" s="19"/>
      <c r="L163" s="39"/>
      <c r="M163" s="74"/>
      <c r="N163" s="20"/>
      <c r="O163" s="74"/>
      <c r="P163" s="74"/>
      <c r="Q163" s="74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8"/>
      <c r="BB163" s="3"/>
      <c r="BC163" s="3"/>
    </row>
    <row r="164" spans="2:55" x14ac:dyDescent="0.2">
      <c r="B164" s="18"/>
      <c r="K164" s="19"/>
      <c r="L164" s="39"/>
      <c r="M164" s="74"/>
      <c r="N164" s="20"/>
      <c r="O164" s="74"/>
      <c r="P164" s="74"/>
      <c r="Q164" s="74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8"/>
      <c r="BB164" s="3"/>
      <c r="BC164" s="3"/>
    </row>
    <row r="165" spans="2:55" x14ac:dyDescent="0.2">
      <c r="B165" s="18"/>
      <c r="K165" s="19"/>
      <c r="L165" s="39"/>
      <c r="M165" s="74"/>
      <c r="N165" s="20"/>
      <c r="O165" s="74"/>
      <c r="P165" s="74"/>
      <c r="Q165" s="74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8"/>
      <c r="BB165" s="3"/>
      <c r="BC165" s="3"/>
    </row>
    <row r="166" spans="2:55" x14ac:dyDescent="0.2">
      <c r="B166" s="18"/>
      <c r="K166" s="19"/>
      <c r="L166" s="39"/>
      <c r="M166" s="74"/>
      <c r="N166" s="20"/>
      <c r="O166" s="74"/>
      <c r="P166" s="74"/>
      <c r="Q166" s="74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8"/>
      <c r="BB166" s="3"/>
      <c r="BC166" s="3"/>
    </row>
    <row r="167" spans="2:55" x14ac:dyDescent="0.2">
      <c r="B167" s="18"/>
      <c r="K167" s="19"/>
      <c r="L167" s="39"/>
      <c r="M167" s="74"/>
      <c r="N167" s="20"/>
      <c r="O167" s="74"/>
      <c r="P167" s="74"/>
      <c r="Q167" s="74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8"/>
      <c r="BB167" s="3"/>
      <c r="BC167" s="3"/>
    </row>
    <row r="168" spans="2:55" x14ac:dyDescent="0.2">
      <c r="B168" s="18"/>
      <c r="K168" s="19"/>
      <c r="L168" s="39"/>
      <c r="M168" s="74"/>
      <c r="N168" s="20"/>
      <c r="O168" s="74"/>
      <c r="P168" s="74"/>
      <c r="Q168" s="74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8"/>
      <c r="BB168" s="3"/>
      <c r="BC168" s="3"/>
    </row>
    <row r="169" spans="2:55" x14ac:dyDescent="0.2">
      <c r="B169" s="18"/>
      <c r="K169" s="19"/>
      <c r="L169" s="39"/>
      <c r="M169" s="74"/>
      <c r="N169" s="20"/>
      <c r="O169" s="74"/>
      <c r="P169" s="74"/>
      <c r="Q169" s="74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8"/>
      <c r="BB169" s="3"/>
      <c r="BC169" s="3"/>
    </row>
    <row r="170" spans="2:55" x14ac:dyDescent="0.2">
      <c r="B170" s="18"/>
      <c r="K170" s="19"/>
      <c r="L170" s="39"/>
      <c r="M170" s="74"/>
      <c r="N170" s="20"/>
      <c r="O170" s="74"/>
      <c r="P170" s="74"/>
      <c r="Q170" s="74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8"/>
      <c r="BB170" s="3"/>
      <c r="BC170" s="3"/>
    </row>
    <row r="171" spans="2:55" x14ac:dyDescent="0.2">
      <c r="B171" s="18"/>
      <c r="K171" s="19"/>
      <c r="L171" s="39"/>
      <c r="M171" s="74"/>
      <c r="N171" s="20"/>
      <c r="O171" s="74"/>
      <c r="P171" s="74"/>
      <c r="Q171" s="74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8"/>
      <c r="BB171" s="3"/>
      <c r="BC171" s="3"/>
    </row>
    <row r="172" spans="2:55" x14ac:dyDescent="0.2">
      <c r="B172" s="18"/>
      <c r="K172" s="19"/>
      <c r="L172" s="39"/>
      <c r="M172" s="74"/>
      <c r="N172" s="20"/>
      <c r="O172" s="74"/>
      <c r="P172" s="74"/>
      <c r="Q172" s="74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8"/>
      <c r="BB172" s="3"/>
      <c r="BC172" s="3"/>
    </row>
    <row r="173" spans="2:55" x14ac:dyDescent="0.2">
      <c r="B173" s="18"/>
      <c r="K173" s="19"/>
      <c r="L173" s="39"/>
      <c r="M173" s="74"/>
      <c r="N173" s="20"/>
      <c r="O173" s="74"/>
      <c r="P173" s="74"/>
      <c r="Q173" s="74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8"/>
      <c r="BB173" s="3"/>
      <c r="BC173" s="3"/>
    </row>
    <row r="174" spans="2:55" x14ac:dyDescent="0.2">
      <c r="B174" s="18"/>
      <c r="K174" s="19"/>
      <c r="L174" s="39"/>
      <c r="M174" s="74"/>
      <c r="N174" s="20"/>
      <c r="O174" s="74"/>
      <c r="P174" s="74"/>
      <c r="Q174" s="74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8"/>
      <c r="BB174" s="3"/>
      <c r="BC174" s="3"/>
    </row>
    <row r="175" spans="2:55" x14ac:dyDescent="0.2">
      <c r="B175" s="18"/>
      <c r="K175" s="19"/>
      <c r="L175" s="39"/>
      <c r="M175" s="74"/>
      <c r="N175" s="20"/>
      <c r="O175" s="74"/>
      <c r="P175" s="74"/>
      <c r="Q175" s="74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8"/>
      <c r="BB175" s="3"/>
      <c r="BC175" s="3"/>
    </row>
    <row r="176" spans="2:55" x14ac:dyDescent="0.2">
      <c r="B176" s="18"/>
      <c r="K176" s="19"/>
      <c r="L176" s="39"/>
      <c r="M176" s="74"/>
      <c r="N176" s="20"/>
      <c r="O176" s="74"/>
      <c r="P176" s="74"/>
      <c r="Q176" s="74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8"/>
      <c r="BB176" s="3"/>
      <c r="BC176" s="3"/>
    </row>
    <row r="177" spans="2:55" x14ac:dyDescent="0.2">
      <c r="B177" s="18"/>
      <c r="K177" s="19"/>
      <c r="L177" s="39"/>
      <c r="M177" s="74"/>
      <c r="N177" s="20"/>
      <c r="O177" s="74"/>
      <c r="P177" s="74"/>
      <c r="Q177" s="74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8"/>
      <c r="BB177" s="3"/>
      <c r="BC177" s="3"/>
    </row>
    <row r="178" spans="2:55" x14ac:dyDescent="0.2">
      <c r="B178" s="18"/>
      <c r="K178" s="19"/>
      <c r="L178" s="39"/>
      <c r="M178" s="74"/>
      <c r="N178" s="20"/>
      <c r="O178" s="74"/>
      <c r="P178" s="74"/>
      <c r="Q178" s="74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8"/>
      <c r="BB178" s="3"/>
      <c r="BC178" s="3"/>
    </row>
    <row r="179" spans="2:55" x14ac:dyDescent="0.2">
      <c r="B179" s="18"/>
      <c r="K179" s="19"/>
      <c r="L179" s="39"/>
      <c r="M179" s="74"/>
      <c r="N179" s="20"/>
      <c r="O179" s="74"/>
      <c r="P179" s="74"/>
      <c r="Q179" s="74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8"/>
      <c r="BB179" s="3"/>
      <c r="BC179" s="3"/>
    </row>
    <row r="180" spans="2:55" x14ac:dyDescent="0.2">
      <c r="B180" s="18"/>
      <c r="K180" s="19"/>
      <c r="L180" s="39"/>
      <c r="M180" s="74"/>
      <c r="N180" s="20"/>
      <c r="O180" s="74"/>
      <c r="P180" s="74"/>
      <c r="Q180" s="74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8"/>
      <c r="BB180" s="3"/>
      <c r="BC180" s="3"/>
    </row>
    <row r="181" spans="2:55" x14ac:dyDescent="0.2">
      <c r="B181" s="18"/>
      <c r="K181" s="19"/>
      <c r="L181" s="39"/>
      <c r="M181" s="74"/>
      <c r="N181" s="20"/>
      <c r="O181" s="74"/>
      <c r="P181" s="74"/>
      <c r="Q181" s="74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8"/>
      <c r="BB181" s="3"/>
      <c r="BC181" s="3"/>
    </row>
    <row r="182" spans="2:55" x14ac:dyDescent="0.2">
      <c r="B182" s="18"/>
      <c r="K182" s="19"/>
      <c r="L182" s="39"/>
      <c r="M182" s="74"/>
      <c r="N182" s="20"/>
      <c r="O182" s="74"/>
      <c r="P182" s="74"/>
      <c r="Q182" s="74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8"/>
      <c r="BB182" s="3"/>
      <c r="BC182" s="3"/>
    </row>
    <row r="183" spans="2:55" x14ac:dyDescent="0.2">
      <c r="B183" s="18"/>
      <c r="K183" s="19"/>
      <c r="L183" s="39"/>
      <c r="M183" s="74"/>
      <c r="N183" s="20"/>
      <c r="O183" s="74"/>
      <c r="P183" s="74"/>
      <c r="Q183" s="74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8"/>
      <c r="BB183" s="3"/>
      <c r="BC183" s="3"/>
    </row>
    <row r="184" spans="2:55" x14ac:dyDescent="0.2">
      <c r="B184" s="18"/>
      <c r="K184" s="19"/>
      <c r="L184" s="39"/>
      <c r="M184" s="74"/>
      <c r="N184" s="20"/>
      <c r="O184" s="74"/>
      <c r="P184" s="74"/>
      <c r="Q184" s="74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8"/>
      <c r="BB184" s="3"/>
      <c r="BC184" s="3"/>
    </row>
    <row r="185" spans="2:55" x14ac:dyDescent="0.2">
      <c r="B185" s="18"/>
      <c r="K185" s="19"/>
      <c r="L185" s="39"/>
      <c r="M185" s="74"/>
      <c r="N185" s="20"/>
      <c r="O185" s="74"/>
      <c r="P185" s="74"/>
      <c r="Q185" s="74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8"/>
      <c r="BB185" s="3"/>
      <c r="BC185" s="3"/>
    </row>
    <row r="186" spans="2:55" x14ac:dyDescent="0.2">
      <c r="B186" s="18"/>
      <c r="K186" s="19"/>
      <c r="L186" s="39"/>
      <c r="M186" s="74"/>
      <c r="N186" s="20"/>
      <c r="O186" s="74"/>
      <c r="P186" s="74"/>
      <c r="Q186" s="74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8"/>
      <c r="BB186" s="3"/>
      <c r="BC186" s="3"/>
    </row>
    <row r="187" spans="2:55" x14ac:dyDescent="0.2">
      <c r="B187" s="18"/>
      <c r="K187" s="19"/>
      <c r="L187" s="39"/>
      <c r="M187" s="74"/>
      <c r="N187" s="20"/>
      <c r="O187" s="74"/>
      <c r="P187" s="74"/>
      <c r="Q187" s="74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8"/>
      <c r="BB187" s="3"/>
      <c r="BC187" s="3"/>
    </row>
    <row r="188" spans="2:55" x14ac:dyDescent="0.2">
      <c r="B188" s="18"/>
      <c r="K188" s="19"/>
      <c r="L188" s="39"/>
      <c r="M188" s="74"/>
      <c r="N188" s="20"/>
      <c r="O188" s="74"/>
      <c r="P188" s="74"/>
      <c r="Q188" s="74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8"/>
      <c r="BB188" s="3"/>
      <c r="BC188" s="3"/>
    </row>
    <row r="189" spans="2:55" x14ac:dyDescent="0.2">
      <c r="B189" s="18"/>
      <c r="K189" s="19"/>
      <c r="L189" s="39"/>
      <c r="M189" s="74"/>
      <c r="N189" s="20"/>
      <c r="O189" s="74"/>
      <c r="P189" s="74"/>
      <c r="Q189" s="74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8"/>
      <c r="BB189" s="3"/>
      <c r="BC189" s="3"/>
    </row>
    <row r="190" spans="2:55" x14ac:dyDescent="0.2">
      <c r="B190" s="18"/>
      <c r="K190" s="19"/>
      <c r="L190" s="39"/>
      <c r="M190" s="74"/>
      <c r="N190" s="20"/>
      <c r="O190" s="74"/>
      <c r="P190" s="74"/>
      <c r="Q190" s="74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8"/>
      <c r="BB190" s="3"/>
      <c r="BC190" s="3"/>
    </row>
    <row r="191" spans="2:55" x14ac:dyDescent="0.2">
      <c r="B191" s="18"/>
      <c r="K191" s="19"/>
      <c r="L191" s="39"/>
      <c r="M191" s="74"/>
      <c r="N191" s="20"/>
      <c r="O191" s="74"/>
      <c r="P191" s="74"/>
      <c r="Q191" s="74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8"/>
      <c r="BB191" s="3"/>
      <c r="BC191" s="3"/>
    </row>
    <row r="192" spans="2:55" x14ac:dyDescent="0.2">
      <c r="B192" s="18"/>
      <c r="K192" s="19"/>
      <c r="L192" s="39"/>
      <c r="M192" s="74"/>
      <c r="N192" s="20"/>
      <c r="O192" s="74"/>
      <c r="P192" s="74"/>
      <c r="Q192" s="74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8"/>
      <c r="BB192" s="3"/>
      <c r="BC192" s="3"/>
    </row>
    <row r="193" spans="2:55" x14ac:dyDescent="0.2">
      <c r="B193" s="18"/>
      <c r="K193" s="19"/>
      <c r="L193" s="39"/>
      <c r="M193" s="74"/>
      <c r="N193" s="20"/>
      <c r="O193" s="74"/>
      <c r="P193" s="74"/>
      <c r="Q193" s="74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8"/>
      <c r="BB193" s="3"/>
      <c r="BC193" s="3"/>
    </row>
    <row r="194" spans="2:55" x14ac:dyDescent="0.2">
      <c r="B194" s="18"/>
      <c r="K194" s="19"/>
      <c r="L194" s="39"/>
      <c r="M194" s="74"/>
      <c r="N194" s="20"/>
      <c r="O194" s="74"/>
      <c r="P194" s="74"/>
      <c r="Q194" s="74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8"/>
      <c r="BB194" s="3"/>
      <c r="BC194" s="3"/>
    </row>
    <row r="195" spans="2:55" x14ac:dyDescent="0.2">
      <c r="B195" s="18"/>
      <c r="K195" s="19"/>
      <c r="L195" s="39"/>
      <c r="M195" s="74"/>
      <c r="N195" s="20"/>
      <c r="O195" s="74"/>
      <c r="P195" s="74"/>
      <c r="Q195" s="74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8"/>
      <c r="BB195" s="3"/>
      <c r="BC195" s="3"/>
    </row>
    <row r="196" spans="2:55" x14ac:dyDescent="0.2">
      <c r="B196" s="18"/>
      <c r="K196" s="19"/>
      <c r="L196" s="39"/>
      <c r="M196" s="74"/>
      <c r="N196" s="20"/>
      <c r="O196" s="74"/>
      <c r="P196" s="74"/>
      <c r="Q196" s="74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8"/>
      <c r="BB196" s="3"/>
      <c r="BC196" s="3"/>
    </row>
    <row r="197" spans="2:55" x14ac:dyDescent="0.2">
      <c r="B197" s="18"/>
      <c r="K197" s="19"/>
      <c r="L197" s="39"/>
      <c r="M197" s="74"/>
      <c r="N197" s="20"/>
      <c r="O197" s="74"/>
      <c r="P197" s="74"/>
      <c r="Q197" s="74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8"/>
      <c r="BB197" s="3"/>
      <c r="BC197" s="3"/>
    </row>
    <row r="198" spans="2:55" x14ac:dyDescent="0.2">
      <c r="B198" s="18"/>
      <c r="K198" s="19"/>
      <c r="L198" s="39"/>
      <c r="M198" s="74"/>
      <c r="N198" s="20"/>
      <c r="O198" s="74"/>
      <c r="P198" s="74"/>
      <c r="Q198" s="74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8"/>
      <c r="BB198" s="3"/>
      <c r="BC198" s="3"/>
    </row>
    <row r="199" spans="2:55" x14ac:dyDescent="0.2">
      <c r="B199" s="18"/>
      <c r="K199" s="19"/>
      <c r="L199" s="39"/>
      <c r="M199" s="74"/>
      <c r="N199" s="20"/>
      <c r="O199" s="74"/>
      <c r="P199" s="74"/>
      <c r="Q199" s="74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8"/>
      <c r="BB199" s="3"/>
      <c r="BC199" s="3"/>
    </row>
    <row r="200" spans="2:55" x14ac:dyDescent="0.2">
      <c r="B200" s="18"/>
      <c r="K200" s="19"/>
      <c r="L200" s="39"/>
      <c r="M200" s="74"/>
      <c r="N200" s="20"/>
      <c r="O200" s="74"/>
      <c r="P200" s="74"/>
      <c r="Q200" s="74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8"/>
      <c r="BB200" s="3"/>
      <c r="BC200" s="3"/>
    </row>
    <row r="201" spans="2:55" x14ac:dyDescent="0.2">
      <c r="B201" s="18"/>
      <c r="K201" s="19"/>
      <c r="L201" s="39"/>
      <c r="M201" s="74"/>
      <c r="N201" s="20"/>
      <c r="O201" s="74"/>
      <c r="P201" s="74"/>
      <c r="Q201" s="74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8"/>
      <c r="BB201" s="3"/>
      <c r="BC201" s="3"/>
    </row>
    <row r="202" spans="2:55" x14ac:dyDescent="0.2">
      <c r="B202" s="18"/>
      <c r="K202" s="19"/>
      <c r="L202" s="39"/>
      <c r="M202" s="74"/>
      <c r="N202" s="20"/>
      <c r="O202" s="74"/>
      <c r="P202" s="74"/>
      <c r="Q202" s="74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8"/>
      <c r="BB202" s="3"/>
      <c r="BC202" s="3"/>
    </row>
    <row r="203" spans="2:55" x14ac:dyDescent="0.2">
      <c r="B203" s="18"/>
      <c r="K203" s="19"/>
      <c r="L203" s="39"/>
      <c r="M203" s="74"/>
      <c r="N203" s="20"/>
      <c r="O203" s="74"/>
      <c r="P203" s="74"/>
      <c r="Q203" s="74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8"/>
      <c r="BB203" s="3"/>
      <c r="BC203" s="3"/>
    </row>
    <row r="204" spans="2:55" x14ac:dyDescent="0.2">
      <c r="B204" s="18"/>
      <c r="K204" s="19"/>
      <c r="L204" s="39"/>
      <c r="M204" s="74"/>
      <c r="N204" s="20"/>
      <c r="O204" s="74"/>
      <c r="P204" s="74"/>
      <c r="Q204" s="74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8"/>
      <c r="BB204" s="3"/>
      <c r="BC204" s="3"/>
    </row>
    <row r="205" spans="2:55" x14ac:dyDescent="0.2">
      <c r="B205" s="18"/>
      <c r="K205" s="19"/>
      <c r="L205" s="39"/>
      <c r="M205" s="74"/>
      <c r="N205" s="20"/>
      <c r="O205" s="74"/>
      <c r="P205" s="74"/>
      <c r="Q205" s="74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8"/>
      <c r="BB205" s="3"/>
      <c r="BC205" s="3"/>
    </row>
    <row r="206" spans="2:55" x14ac:dyDescent="0.2">
      <c r="B206" s="18"/>
      <c r="K206" s="19"/>
      <c r="L206" s="39"/>
      <c r="M206" s="74"/>
      <c r="N206" s="20"/>
      <c r="O206" s="74"/>
      <c r="P206" s="74"/>
      <c r="Q206" s="74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8"/>
      <c r="BB206" s="3"/>
      <c r="BC206" s="3"/>
    </row>
    <row r="207" spans="2:55" x14ac:dyDescent="0.2">
      <c r="B207" s="18"/>
      <c r="K207" s="19"/>
      <c r="L207" s="39"/>
      <c r="M207" s="74"/>
      <c r="N207" s="20"/>
      <c r="O207" s="74"/>
      <c r="P207" s="74"/>
      <c r="Q207" s="74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8"/>
      <c r="BB207" s="3"/>
      <c r="BC207" s="3"/>
    </row>
    <row r="208" spans="2:55" x14ac:dyDescent="0.2">
      <c r="B208" s="18"/>
      <c r="K208" s="19"/>
      <c r="L208" s="39"/>
      <c r="M208" s="74"/>
      <c r="N208" s="20"/>
      <c r="O208" s="74"/>
      <c r="P208" s="74"/>
      <c r="Q208" s="74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8"/>
      <c r="BB208" s="3"/>
      <c r="BC208" s="3"/>
    </row>
    <row r="209" spans="2:55" x14ac:dyDescent="0.2">
      <c r="B209" s="18"/>
      <c r="K209" s="19"/>
      <c r="L209" s="39"/>
      <c r="M209" s="74"/>
      <c r="N209" s="20"/>
      <c r="O209" s="74"/>
      <c r="P209" s="74"/>
      <c r="Q209" s="74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8"/>
      <c r="BB209" s="3"/>
      <c r="BC209" s="3"/>
    </row>
    <row r="210" spans="2:55" x14ac:dyDescent="0.2">
      <c r="B210" s="18"/>
      <c r="K210" s="19"/>
      <c r="L210" s="39"/>
      <c r="M210" s="74"/>
      <c r="N210" s="20"/>
      <c r="O210" s="74"/>
      <c r="P210" s="74"/>
      <c r="Q210" s="74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8"/>
      <c r="BB210" s="3"/>
      <c r="BC210" s="3"/>
    </row>
    <row r="211" spans="2:55" x14ac:dyDescent="0.2">
      <c r="B211" s="18"/>
      <c r="K211" s="19"/>
      <c r="L211" s="39"/>
      <c r="M211" s="74"/>
      <c r="N211" s="20"/>
      <c r="O211" s="74"/>
      <c r="P211" s="74"/>
      <c r="Q211" s="74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8"/>
      <c r="BB211" s="3"/>
      <c r="BC211" s="3"/>
    </row>
    <row r="212" spans="2:55" x14ac:dyDescent="0.2">
      <c r="B212" s="18"/>
      <c r="K212" s="19"/>
      <c r="L212" s="39"/>
      <c r="M212" s="74"/>
      <c r="N212" s="20"/>
      <c r="O212" s="74"/>
      <c r="P212" s="74"/>
      <c r="Q212" s="74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8"/>
      <c r="BB212" s="3"/>
      <c r="BC212" s="3"/>
    </row>
    <row r="213" spans="2:55" x14ac:dyDescent="0.2">
      <c r="B213" s="18"/>
      <c r="K213" s="19"/>
      <c r="L213" s="39"/>
      <c r="M213" s="74"/>
      <c r="N213" s="20"/>
      <c r="O213" s="74"/>
      <c r="P213" s="74"/>
      <c r="Q213" s="74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  <c r="BA213" s="8"/>
      <c r="BB213" s="3"/>
      <c r="BC213" s="3"/>
    </row>
    <row r="214" spans="2:55" x14ac:dyDescent="0.2">
      <c r="B214" s="18"/>
      <c r="K214" s="19"/>
      <c r="L214" s="39"/>
      <c r="M214" s="74"/>
      <c r="N214" s="20"/>
      <c r="O214" s="74"/>
      <c r="P214" s="74"/>
      <c r="Q214" s="74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8"/>
      <c r="BB214" s="3"/>
      <c r="BC214" s="3"/>
    </row>
    <row r="215" spans="2:55" x14ac:dyDescent="0.2">
      <c r="B215" s="18"/>
      <c r="K215" s="19"/>
      <c r="L215" s="39"/>
      <c r="M215" s="74"/>
      <c r="N215" s="20"/>
      <c r="O215" s="74"/>
      <c r="P215" s="74"/>
      <c r="Q215" s="74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8"/>
      <c r="BB215" s="3"/>
      <c r="BC215" s="3"/>
    </row>
    <row r="216" spans="2:55" x14ac:dyDescent="0.2">
      <c r="B216" s="18"/>
      <c r="K216" s="19"/>
      <c r="L216" s="39"/>
      <c r="M216" s="74"/>
      <c r="N216" s="20"/>
      <c r="O216" s="74"/>
      <c r="P216" s="74"/>
      <c r="Q216" s="74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8"/>
      <c r="BB216" s="3"/>
      <c r="BC216" s="3"/>
    </row>
    <row r="217" spans="2:55" x14ac:dyDescent="0.2">
      <c r="B217" s="18"/>
      <c r="K217" s="19"/>
      <c r="L217" s="39"/>
      <c r="M217" s="74"/>
      <c r="N217" s="20"/>
      <c r="O217" s="74"/>
      <c r="P217" s="74"/>
      <c r="Q217" s="74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8"/>
      <c r="BB217" s="3"/>
      <c r="BC217" s="3"/>
    </row>
    <row r="218" spans="2:55" x14ac:dyDescent="0.2">
      <c r="B218" s="18"/>
      <c r="K218" s="19"/>
      <c r="L218" s="39"/>
      <c r="M218" s="74"/>
      <c r="N218" s="20"/>
      <c r="O218" s="74"/>
      <c r="P218" s="74"/>
      <c r="Q218" s="74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8"/>
      <c r="BB218" s="3"/>
      <c r="BC218" s="3"/>
    </row>
    <row r="219" spans="2:55" x14ac:dyDescent="0.2">
      <c r="B219" s="18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8"/>
      <c r="BB219" s="3"/>
      <c r="BC219" s="3"/>
    </row>
    <row r="220" spans="2:55" x14ac:dyDescent="0.2">
      <c r="B220" s="18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8"/>
      <c r="BB220" s="3"/>
      <c r="BC220" s="3"/>
    </row>
    <row r="221" spans="2:55" x14ac:dyDescent="0.2">
      <c r="B221" s="18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8"/>
      <c r="BB221" s="3"/>
      <c r="BC221" s="3"/>
    </row>
    <row r="222" spans="2:55" x14ac:dyDescent="0.2">
      <c r="B222" s="18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8"/>
      <c r="BB222" s="3"/>
      <c r="BC222" s="3"/>
    </row>
    <row r="223" spans="2:55" x14ac:dyDescent="0.2">
      <c r="B223" s="18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8"/>
      <c r="BB223" s="3"/>
      <c r="BC223" s="3"/>
    </row>
    <row r="224" spans="2:55" x14ac:dyDescent="0.2">
      <c r="B224" s="18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8"/>
      <c r="BB224" s="3"/>
      <c r="BC224" s="3"/>
    </row>
    <row r="225" spans="2:55" x14ac:dyDescent="0.2">
      <c r="B225" s="18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8"/>
      <c r="BB225" s="3"/>
      <c r="BC225" s="3"/>
    </row>
    <row r="226" spans="2:55" x14ac:dyDescent="0.2">
      <c r="B226" s="18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8"/>
      <c r="BB226" s="3"/>
      <c r="BC226" s="3"/>
    </row>
    <row r="227" spans="2:55" x14ac:dyDescent="0.2">
      <c r="B227" s="18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8"/>
      <c r="BB227" s="3"/>
      <c r="BC227" s="3"/>
    </row>
    <row r="228" spans="2:55" x14ac:dyDescent="0.2">
      <c r="B228" s="18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8"/>
      <c r="BB228" s="3"/>
      <c r="BC228" s="3"/>
    </row>
    <row r="229" spans="2:55" x14ac:dyDescent="0.2">
      <c r="B229" s="18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8"/>
      <c r="BB229" s="3"/>
      <c r="BC229" s="3"/>
    </row>
    <row r="230" spans="2:55" x14ac:dyDescent="0.2">
      <c r="B230" s="18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8"/>
      <c r="BB230" s="3"/>
      <c r="BC230" s="3"/>
    </row>
    <row r="231" spans="2:55" x14ac:dyDescent="0.2">
      <c r="B231" s="18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8"/>
      <c r="BB231" s="3"/>
      <c r="BC231" s="3"/>
    </row>
    <row r="232" spans="2:55" x14ac:dyDescent="0.2">
      <c r="B232" s="18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8"/>
      <c r="BB232" s="3"/>
      <c r="BC232" s="3"/>
    </row>
    <row r="233" spans="2:55" x14ac:dyDescent="0.2">
      <c r="B233" s="18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8"/>
      <c r="BB233" s="3"/>
      <c r="BC233" s="3"/>
    </row>
    <row r="234" spans="2:55" x14ac:dyDescent="0.2">
      <c r="B234" s="18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8"/>
      <c r="BB234" s="3"/>
      <c r="BC234" s="3"/>
    </row>
    <row r="235" spans="2:55" x14ac:dyDescent="0.2">
      <c r="B235" s="18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8"/>
      <c r="BB235" s="3"/>
      <c r="BC235" s="3"/>
    </row>
    <row r="236" spans="2:55" x14ac:dyDescent="0.2">
      <c r="B236" s="18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  <c r="AY236" s="75"/>
      <c r="AZ236" s="75"/>
      <c r="BA236" s="8"/>
      <c r="BB236" s="3"/>
      <c r="BC236" s="3"/>
    </row>
    <row r="237" spans="2:55" x14ac:dyDescent="0.2">
      <c r="B237" s="18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  <c r="AY237" s="75"/>
      <c r="AZ237" s="75"/>
      <c r="BA237" s="8"/>
      <c r="BB237" s="3"/>
      <c r="BC237" s="3"/>
    </row>
    <row r="238" spans="2:55" x14ac:dyDescent="0.2">
      <c r="B238" s="18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8"/>
      <c r="BB238" s="3"/>
      <c r="BC238" s="3"/>
    </row>
    <row r="239" spans="2:55" x14ac:dyDescent="0.2">
      <c r="B239" s="18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5"/>
      <c r="AZ239" s="75"/>
      <c r="BA239" s="8"/>
      <c r="BB239" s="3"/>
      <c r="BC239" s="3"/>
    </row>
    <row r="240" spans="2:55" x14ac:dyDescent="0.2">
      <c r="B240" s="18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  <c r="AY240" s="75"/>
      <c r="AZ240" s="75"/>
      <c r="BA240" s="8"/>
      <c r="BB240" s="3"/>
      <c r="BC240" s="3"/>
    </row>
    <row r="241" spans="2:55" x14ac:dyDescent="0.2">
      <c r="B241" s="18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5"/>
      <c r="AZ241" s="75"/>
      <c r="BA241" s="8"/>
      <c r="BB241" s="3"/>
      <c r="BC241" s="3"/>
    </row>
    <row r="242" spans="2:55" x14ac:dyDescent="0.2">
      <c r="B242" s="18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8"/>
      <c r="BB242" s="3"/>
      <c r="BC242" s="3"/>
    </row>
    <row r="243" spans="2:55" x14ac:dyDescent="0.2">
      <c r="B243" s="18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  <c r="AY243" s="75"/>
      <c r="AZ243" s="75"/>
      <c r="BA243" s="8"/>
      <c r="BB243" s="3"/>
      <c r="BC243" s="3"/>
    </row>
    <row r="244" spans="2:55" x14ac:dyDescent="0.2">
      <c r="B244" s="18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  <c r="AY244" s="75"/>
      <c r="AZ244" s="75"/>
      <c r="BA244" s="8"/>
      <c r="BB244" s="3"/>
      <c r="BC244" s="3"/>
    </row>
    <row r="245" spans="2:55" x14ac:dyDescent="0.2">
      <c r="B245" s="18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  <c r="AY245" s="75"/>
      <c r="AZ245" s="75"/>
      <c r="BA245" s="8"/>
      <c r="BB245" s="3"/>
      <c r="BC245" s="3"/>
    </row>
    <row r="246" spans="2:55" x14ac:dyDescent="0.2">
      <c r="B246" s="18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  <c r="AY246" s="75"/>
      <c r="AZ246" s="75"/>
      <c r="BA246" s="8"/>
      <c r="BB246" s="3"/>
      <c r="BC246" s="3"/>
    </row>
    <row r="247" spans="2:55" x14ac:dyDescent="0.2">
      <c r="B247" s="18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  <c r="AY247" s="75"/>
      <c r="AZ247" s="75"/>
      <c r="BA247" s="8"/>
      <c r="BB247" s="3"/>
      <c r="BC247" s="3"/>
    </row>
    <row r="248" spans="2:55" x14ac:dyDescent="0.2">
      <c r="B248" s="18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  <c r="AY248" s="75"/>
      <c r="AZ248" s="75"/>
      <c r="BA248" s="8"/>
      <c r="BB248" s="3"/>
      <c r="BC248" s="3"/>
    </row>
    <row r="249" spans="2:55" x14ac:dyDescent="0.2">
      <c r="B249" s="18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  <c r="AY249" s="75"/>
      <c r="AZ249" s="75"/>
      <c r="BA249" s="8"/>
      <c r="BB249" s="3"/>
      <c r="BC249" s="3"/>
    </row>
    <row r="250" spans="2:55" x14ac:dyDescent="0.2">
      <c r="B250" s="18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  <c r="AY250" s="75"/>
      <c r="AZ250" s="75"/>
      <c r="BA250" s="8"/>
      <c r="BB250" s="3"/>
      <c r="BC250" s="3"/>
    </row>
    <row r="251" spans="2:55" x14ac:dyDescent="0.2">
      <c r="B251" s="18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  <c r="AU251" s="75"/>
      <c r="AV251" s="75"/>
      <c r="AW251" s="75"/>
      <c r="AX251" s="75"/>
      <c r="AY251" s="75"/>
      <c r="AZ251" s="75"/>
      <c r="BA251" s="8"/>
      <c r="BB251" s="3"/>
      <c r="BC251" s="3"/>
    </row>
    <row r="252" spans="2:55" x14ac:dyDescent="0.2">
      <c r="B252" s="18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  <c r="AU252" s="75"/>
      <c r="AV252" s="75"/>
      <c r="AW252" s="75"/>
      <c r="AX252" s="75"/>
      <c r="AY252" s="75"/>
      <c r="AZ252" s="75"/>
      <c r="BA252" s="8"/>
      <c r="BB252" s="3"/>
      <c r="BC252" s="3"/>
    </row>
    <row r="253" spans="2:55" x14ac:dyDescent="0.2">
      <c r="B253" s="18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  <c r="AO253" s="75"/>
      <c r="AP253" s="75"/>
      <c r="AQ253" s="75"/>
      <c r="AR253" s="75"/>
      <c r="AS253" s="75"/>
      <c r="AT253" s="75"/>
      <c r="AU253" s="75"/>
      <c r="AV253" s="75"/>
      <c r="AW253" s="75"/>
      <c r="AX253" s="75"/>
      <c r="AY253" s="75"/>
      <c r="AZ253" s="75"/>
      <c r="BA253" s="8"/>
      <c r="BB253" s="3"/>
      <c r="BC253" s="3"/>
    </row>
    <row r="254" spans="2:55" x14ac:dyDescent="0.2">
      <c r="B254" s="18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  <c r="AO254" s="75"/>
      <c r="AP254" s="75"/>
      <c r="AQ254" s="75"/>
      <c r="AR254" s="75"/>
      <c r="AS254" s="75"/>
      <c r="AT254" s="75"/>
      <c r="AU254" s="75"/>
      <c r="AV254" s="75"/>
      <c r="AW254" s="75"/>
      <c r="AX254" s="75"/>
      <c r="AY254" s="75"/>
      <c r="AZ254" s="75"/>
      <c r="BA254" s="8"/>
      <c r="BB254" s="3"/>
      <c r="BC254" s="3"/>
    </row>
    <row r="255" spans="2:55" x14ac:dyDescent="0.2">
      <c r="B255" s="18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8"/>
      <c r="BB255" s="3"/>
      <c r="BC255" s="3"/>
    </row>
    <row r="256" spans="2:55" x14ac:dyDescent="0.2">
      <c r="B256" s="18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8"/>
      <c r="BB256" s="3"/>
      <c r="BC256" s="3"/>
    </row>
    <row r="257" spans="2:55" x14ac:dyDescent="0.2">
      <c r="B257" s="18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75"/>
      <c r="BA257" s="8"/>
      <c r="BB257" s="3"/>
      <c r="BC257" s="3"/>
    </row>
    <row r="258" spans="2:55" x14ac:dyDescent="0.2">
      <c r="B258" s="18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8"/>
      <c r="BB258" s="3"/>
      <c r="BC258" s="3"/>
    </row>
    <row r="259" spans="2:55" x14ac:dyDescent="0.2">
      <c r="B259" s="18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5"/>
      <c r="AU259" s="75"/>
      <c r="AV259" s="75"/>
      <c r="AW259" s="75"/>
      <c r="AX259" s="75"/>
      <c r="AY259" s="75"/>
      <c r="AZ259" s="75"/>
      <c r="BA259" s="8"/>
      <c r="BB259" s="3"/>
      <c r="BC259" s="3"/>
    </row>
    <row r="260" spans="2:55" x14ac:dyDescent="0.2">
      <c r="B260" s="18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8"/>
      <c r="BB260" s="3"/>
      <c r="BC260" s="3"/>
    </row>
    <row r="261" spans="2:55" x14ac:dyDescent="0.2">
      <c r="B261" s="18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8"/>
      <c r="BB261" s="3"/>
      <c r="BC261" s="3"/>
    </row>
    <row r="262" spans="2:55" x14ac:dyDescent="0.2">
      <c r="B262" s="18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  <c r="AU262" s="75"/>
      <c r="AV262" s="75"/>
      <c r="AW262" s="75"/>
      <c r="AX262" s="75"/>
      <c r="AY262" s="75"/>
      <c r="AZ262" s="75"/>
      <c r="BA262" s="8"/>
      <c r="BB262" s="3"/>
      <c r="BC262" s="3"/>
    </row>
    <row r="263" spans="2:55" x14ac:dyDescent="0.2">
      <c r="B263" s="18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  <c r="AY263" s="75"/>
      <c r="AZ263" s="75"/>
      <c r="BA263" s="8"/>
      <c r="BB263" s="3"/>
      <c r="BC263" s="3"/>
    </row>
    <row r="264" spans="2:55" x14ac:dyDescent="0.2">
      <c r="B264" s="18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  <c r="AU264" s="75"/>
      <c r="AV264" s="75"/>
      <c r="AW264" s="75"/>
      <c r="AX264" s="75"/>
      <c r="AY264" s="75"/>
      <c r="AZ264" s="75"/>
      <c r="BA264" s="8"/>
      <c r="BB264" s="3"/>
      <c r="BC264" s="3"/>
    </row>
    <row r="265" spans="2:55" x14ac:dyDescent="0.2">
      <c r="B265" s="18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75"/>
      <c r="AP265" s="75"/>
      <c r="AQ265" s="75"/>
      <c r="AR265" s="75"/>
      <c r="AS265" s="75"/>
      <c r="AT265" s="75"/>
      <c r="AU265" s="75"/>
      <c r="AV265" s="75"/>
      <c r="AW265" s="75"/>
      <c r="AX265" s="75"/>
      <c r="AY265" s="75"/>
      <c r="AZ265" s="75"/>
      <c r="BA265" s="8"/>
      <c r="BB265" s="3"/>
      <c r="BC265" s="3"/>
    </row>
    <row r="266" spans="2:55" x14ac:dyDescent="0.2">
      <c r="B266" s="18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  <c r="AO266" s="75"/>
      <c r="AP266" s="75"/>
      <c r="AQ266" s="75"/>
      <c r="AR266" s="75"/>
      <c r="AS266" s="75"/>
      <c r="AT266" s="75"/>
      <c r="AU266" s="75"/>
      <c r="AV266" s="75"/>
      <c r="AW266" s="75"/>
      <c r="AX266" s="75"/>
      <c r="AY266" s="75"/>
      <c r="AZ266" s="75"/>
      <c r="BA266" s="8"/>
      <c r="BB266" s="3"/>
      <c r="BC266" s="3"/>
    </row>
    <row r="267" spans="2:55" x14ac:dyDescent="0.2">
      <c r="B267" s="18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75"/>
      <c r="AP267" s="75"/>
      <c r="AQ267" s="75"/>
      <c r="AR267" s="75"/>
      <c r="AS267" s="75"/>
      <c r="AT267" s="75"/>
      <c r="AU267" s="75"/>
      <c r="AV267" s="75"/>
      <c r="AW267" s="75"/>
      <c r="AX267" s="75"/>
      <c r="AY267" s="75"/>
      <c r="AZ267" s="75"/>
      <c r="BA267" s="8"/>
      <c r="BB267" s="3"/>
      <c r="BC267" s="3"/>
    </row>
    <row r="268" spans="2:55" x14ac:dyDescent="0.2">
      <c r="B268" s="18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  <c r="AO268" s="75"/>
      <c r="AP268" s="75"/>
      <c r="AQ268" s="75"/>
      <c r="AR268" s="75"/>
      <c r="AS268" s="75"/>
      <c r="AT268" s="75"/>
      <c r="AU268" s="75"/>
      <c r="AV268" s="75"/>
      <c r="AW268" s="75"/>
      <c r="AX268" s="75"/>
      <c r="AY268" s="75"/>
      <c r="AZ268" s="75"/>
      <c r="BA268" s="8"/>
      <c r="BB268" s="3"/>
      <c r="BC268" s="3"/>
    </row>
    <row r="269" spans="2:55" x14ac:dyDescent="0.2">
      <c r="B269" s="18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  <c r="AO269" s="75"/>
      <c r="AP269" s="75"/>
      <c r="AQ269" s="75"/>
      <c r="AR269" s="75"/>
      <c r="AS269" s="75"/>
      <c r="AT269" s="75"/>
      <c r="AU269" s="75"/>
      <c r="AV269" s="75"/>
      <c r="AW269" s="75"/>
      <c r="AX269" s="75"/>
      <c r="AY269" s="75"/>
      <c r="AZ269" s="75"/>
      <c r="BA269" s="8"/>
      <c r="BB269" s="3"/>
      <c r="BC269" s="3"/>
    </row>
    <row r="270" spans="2:55" x14ac:dyDescent="0.2">
      <c r="B270" s="18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5"/>
      <c r="AO270" s="75"/>
      <c r="AP270" s="75"/>
      <c r="AQ270" s="75"/>
      <c r="AR270" s="75"/>
      <c r="AS270" s="75"/>
      <c r="AT270" s="75"/>
      <c r="AU270" s="75"/>
      <c r="AV270" s="75"/>
      <c r="AW270" s="75"/>
      <c r="AX270" s="75"/>
      <c r="AY270" s="75"/>
      <c r="AZ270" s="75"/>
      <c r="BA270" s="8"/>
      <c r="BB270" s="3"/>
      <c r="BC270" s="3"/>
    </row>
    <row r="271" spans="2:55" x14ac:dyDescent="0.2">
      <c r="B271" s="18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5"/>
      <c r="AO271" s="75"/>
      <c r="AP271" s="75"/>
      <c r="AQ271" s="75"/>
      <c r="AR271" s="75"/>
      <c r="AS271" s="75"/>
      <c r="AT271" s="75"/>
      <c r="AU271" s="75"/>
      <c r="AV271" s="75"/>
      <c r="AW271" s="75"/>
      <c r="AX271" s="75"/>
      <c r="AY271" s="75"/>
      <c r="AZ271" s="75"/>
      <c r="BA271" s="8"/>
      <c r="BB271" s="3"/>
      <c r="BC271" s="3"/>
    </row>
    <row r="272" spans="2:55" x14ac:dyDescent="0.2">
      <c r="B272" s="18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  <c r="AO272" s="75"/>
      <c r="AP272" s="75"/>
      <c r="AQ272" s="75"/>
      <c r="AR272" s="75"/>
      <c r="AS272" s="75"/>
      <c r="AT272" s="75"/>
      <c r="AU272" s="75"/>
      <c r="AV272" s="75"/>
      <c r="AW272" s="75"/>
      <c r="AX272" s="75"/>
      <c r="AY272" s="75"/>
      <c r="AZ272" s="75"/>
      <c r="BA272" s="8"/>
      <c r="BB272" s="3"/>
      <c r="BC272" s="3"/>
    </row>
    <row r="273" spans="2:55" x14ac:dyDescent="0.2">
      <c r="B273" s="18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  <c r="AO273" s="75"/>
      <c r="AP273" s="75"/>
      <c r="AQ273" s="75"/>
      <c r="AR273" s="75"/>
      <c r="AS273" s="75"/>
      <c r="AT273" s="75"/>
      <c r="AU273" s="75"/>
      <c r="AV273" s="75"/>
      <c r="AW273" s="75"/>
      <c r="AX273" s="75"/>
      <c r="AY273" s="75"/>
      <c r="AZ273" s="75"/>
      <c r="BA273" s="8"/>
      <c r="BB273" s="3"/>
      <c r="BC273" s="3"/>
    </row>
    <row r="274" spans="2:55" x14ac:dyDescent="0.2">
      <c r="B274" s="18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  <c r="AO274" s="75"/>
      <c r="AP274" s="75"/>
      <c r="AQ274" s="75"/>
      <c r="AR274" s="75"/>
      <c r="AS274" s="75"/>
      <c r="AT274" s="75"/>
      <c r="AU274" s="75"/>
      <c r="AV274" s="75"/>
      <c r="AW274" s="75"/>
      <c r="AX274" s="75"/>
      <c r="AY274" s="75"/>
      <c r="AZ274" s="75"/>
      <c r="BA274" s="8"/>
      <c r="BB274" s="3"/>
      <c r="BC274" s="3"/>
    </row>
    <row r="275" spans="2:55" x14ac:dyDescent="0.2">
      <c r="B275" s="18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  <c r="AO275" s="75"/>
      <c r="AP275" s="75"/>
      <c r="AQ275" s="75"/>
      <c r="AR275" s="75"/>
      <c r="AS275" s="75"/>
      <c r="AT275" s="75"/>
      <c r="AU275" s="75"/>
      <c r="AV275" s="75"/>
      <c r="AW275" s="75"/>
      <c r="AX275" s="75"/>
      <c r="AY275" s="75"/>
      <c r="AZ275" s="75"/>
      <c r="BA275" s="8"/>
      <c r="BB275" s="3"/>
      <c r="BC275" s="3"/>
    </row>
    <row r="276" spans="2:55" x14ac:dyDescent="0.2">
      <c r="B276" s="18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  <c r="AO276" s="75"/>
      <c r="AP276" s="75"/>
      <c r="AQ276" s="75"/>
      <c r="AR276" s="75"/>
      <c r="AS276" s="75"/>
      <c r="AT276" s="75"/>
      <c r="AU276" s="75"/>
      <c r="AV276" s="75"/>
      <c r="AW276" s="75"/>
      <c r="AX276" s="75"/>
      <c r="AY276" s="75"/>
      <c r="AZ276" s="75"/>
      <c r="BA276" s="8"/>
      <c r="BB276" s="3"/>
      <c r="BC276" s="3"/>
    </row>
    <row r="277" spans="2:55" x14ac:dyDescent="0.2">
      <c r="B277" s="18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  <c r="AO277" s="75"/>
      <c r="AP277" s="75"/>
      <c r="AQ277" s="75"/>
      <c r="AR277" s="75"/>
      <c r="AS277" s="75"/>
      <c r="AT277" s="75"/>
      <c r="AU277" s="75"/>
      <c r="AV277" s="75"/>
      <c r="AW277" s="75"/>
      <c r="AX277" s="75"/>
      <c r="AY277" s="75"/>
      <c r="AZ277" s="75"/>
      <c r="BA277" s="8"/>
      <c r="BB277" s="3"/>
      <c r="BC277" s="3"/>
    </row>
    <row r="278" spans="2:55" x14ac:dyDescent="0.2">
      <c r="B278" s="18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  <c r="AO278" s="75"/>
      <c r="AP278" s="75"/>
      <c r="AQ278" s="75"/>
      <c r="AR278" s="75"/>
      <c r="AS278" s="75"/>
      <c r="AT278" s="75"/>
      <c r="AU278" s="75"/>
      <c r="AV278" s="75"/>
      <c r="AW278" s="75"/>
      <c r="AX278" s="75"/>
      <c r="AY278" s="75"/>
      <c r="AZ278" s="75"/>
      <c r="BA278" s="8"/>
      <c r="BB278" s="3"/>
      <c r="BC278" s="3"/>
    </row>
    <row r="279" spans="2:55" x14ac:dyDescent="0.2">
      <c r="B279" s="18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  <c r="AO279" s="75"/>
      <c r="AP279" s="75"/>
      <c r="AQ279" s="75"/>
      <c r="AR279" s="75"/>
      <c r="AS279" s="75"/>
      <c r="AT279" s="75"/>
      <c r="AU279" s="75"/>
      <c r="AV279" s="75"/>
      <c r="AW279" s="75"/>
      <c r="AX279" s="75"/>
      <c r="AY279" s="75"/>
      <c r="AZ279" s="75"/>
      <c r="BA279" s="8"/>
      <c r="BB279" s="3"/>
      <c r="BC279" s="3"/>
    </row>
    <row r="280" spans="2:55" x14ac:dyDescent="0.2">
      <c r="B280" s="18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  <c r="AO280" s="75"/>
      <c r="AP280" s="75"/>
      <c r="AQ280" s="75"/>
      <c r="AR280" s="75"/>
      <c r="AS280" s="75"/>
      <c r="AT280" s="75"/>
      <c r="AU280" s="75"/>
      <c r="AV280" s="75"/>
      <c r="AW280" s="75"/>
      <c r="AX280" s="75"/>
      <c r="AY280" s="75"/>
      <c r="AZ280" s="75"/>
      <c r="BA280" s="8"/>
      <c r="BB280" s="3"/>
      <c r="BC280" s="3"/>
    </row>
    <row r="281" spans="2:55" x14ac:dyDescent="0.2">
      <c r="B281" s="18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  <c r="AO281" s="75"/>
      <c r="AP281" s="75"/>
      <c r="AQ281" s="75"/>
      <c r="AR281" s="75"/>
      <c r="AS281" s="75"/>
      <c r="AT281" s="75"/>
      <c r="AU281" s="75"/>
      <c r="AV281" s="75"/>
      <c r="AW281" s="75"/>
      <c r="AX281" s="75"/>
      <c r="AY281" s="75"/>
      <c r="AZ281" s="75"/>
      <c r="BA281" s="8"/>
      <c r="BB281" s="3"/>
      <c r="BC281" s="3"/>
    </row>
    <row r="282" spans="2:55" x14ac:dyDescent="0.2">
      <c r="B282" s="18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  <c r="AO282" s="75"/>
      <c r="AP282" s="75"/>
      <c r="AQ282" s="75"/>
      <c r="AR282" s="75"/>
      <c r="AS282" s="75"/>
      <c r="AT282" s="75"/>
      <c r="AU282" s="75"/>
      <c r="AV282" s="75"/>
      <c r="AW282" s="75"/>
      <c r="AX282" s="75"/>
      <c r="AY282" s="75"/>
      <c r="AZ282" s="75"/>
      <c r="BA282" s="8"/>
      <c r="BB282" s="3"/>
      <c r="BC282" s="3"/>
    </row>
    <row r="283" spans="2:55" x14ac:dyDescent="0.2">
      <c r="B283" s="18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  <c r="AO283" s="75"/>
      <c r="AP283" s="75"/>
      <c r="AQ283" s="75"/>
      <c r="AR283" s="75"/>
      <c r="AS283" s="75"/>
      <c r="AT283" s="75"/>
      <c r="AU283" s="75"/>
      <c r="AV283" s="75"/>
      <c r="AW283" s="75"/>
      <c r="AX283" s="75"/>
      <c r="AY283" s="75"/>
      <c r="AZ283" s="75"/>
      <c r="BA283" s="8"/>
      <c r="BB283" s="3"/>
      <c r="BC283" s="3"/>
    </row>
    <row r="284" spans="2:55" x14ac:dyDescent="0.2">
      <c r="B284" s="18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  <c r="AO284" s="75"/>
      <c r="AP284" s="75"/>
      <c r="AQ284" s="75"/>
      <c r="AR284" s="75"/>
      <c r="AS284" s="75"/>
      <c r="AT284" s="75"/>
      <c r="AU284" s="75"/>
      <c r="AV284" s="75"/>
      <c r="AW284" s="75"/>
      <c r="AX284" s="75"/>
      <c r="AY284" s="75"/>
      <c r="AZ284" s="75"/>
      <c r="BA284" s="8"/>
      <c r="BB284" s="3"/>
      <c r="BC284" s="3"/>
    </row>
    <row r="285" spans="2:55" x14ac:dyDescent="0.2">
      <c r="B285" s="18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  <c r="AO285" s="75"/>
      <c r="AP285" s="75"/>
      <c r="AQ285" s="75"/>
      <c r="AR285" s="75"/>
      <c r="AS285" s="75"/>
      <c r="AT285" s="75"/>
      <c r="AU285" s="75"/>
      <c r="AV285" s="75"/>
      <c r="AW285" s="75"/>
      <c r="AX285" s="75"/>
      <c r="AY285" s="75"/>
      <c r="AZ285" s="75"/>
      <c r="BA285" s="8"/>
      <c r="BB285" s="3"/>
      <c r="BC285" s="3"/>
    </row>
    <row r="286" spans="2:55" x14ac:dyDescent="0.2">
      <c r="B286" s="18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  <c r="AO286" s="75"/>
      <c r="AP286" s="75"/>
      <c r="AQ286" s="75"/>
      <c r="AR286" s="75"/>
      <c r="AS286" s="75"/>
      <c r="AT286" s="75"/>
      <c r="AU286" s="75"/>
      <c r="AV286" s="75"/>
      <c r="AW286" s="75"/>
      <c r="AX286" s="75"/>
      <c r="AY286" s="75"/>
      <c r="AZ286" s="75"/>
      <c r="BA286" s="8"/>
      <c r="BB286" s="3"/>
      <c r="BC286" s="3"/>
    </row>
    <row r="287" spans="2:55" x14ac:dyDescent="0.2">
      <c r="B287" s="18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  <c r="AO287" s="75"/>
      <c r="AP287" s="75"/>
      <c r="AQ287" s="75"/>
      <c r="AR287" s="75"/>
      <c r="AS287" s="75"/>
      <c r="AT287" s="75"/>
      <c r="AU287" s="75"/>
      <c r="AV287" s="75"/>
      <c r="AW287" s="75"/>
      <c r="AX287" s="75"/>
      <c r="AY287" s="75"/>
      <c r="AZ287" s="75"/>
      <c r="BA287" s="8"/>
      <c r="BB287" s="3"/>
      <c r="BC287" s="3"/>
    </row>
    <row r="288" spans="2:55" x14ac:dyDescent="0.2">
      <c r="B288" s="18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  <c r="AO288" s="75"/>
      <c r="AP288" s="75"/>
      <c r="AQ288" s="75"/>
      <c r="AR288" s="75"/>
      <c r="AS288" s="75"/>
      <c r="AT288" s="75"/>
      <c r="AU288" s="75"/>
      <c r="AV288" s="75"/>
      <c r="AW288" s="75"/>
      <c r="AX288" s="75"/>
      <c r="AY288" s="75"/>
      <c r="AZ288" s="75"/>
      <c r="BA288" s="8"/>
      <c r="BB288" s="3"/>
      <c r="BC288" s="3"/>
    </row>
    <row r="289" spans="2:55" x14ac:dyDescent="0.2">
      <c r="B289" s="18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  <c r="AO289" s="75"/>
      <c r="AP289" s="75"/>
      <c r="AQ289" s="75"/>
      <c r="AR289" s="75"/>
      <c r="AS289" s="75"/>
      <c r="AT289" s="75"/>
      <c r="AU289" s="75"/>
      <c r="AV289" s="75"/>
      <c r="AW289" s="75"/>
      <c r="AX289" s="75"/>
      <c r="AY289" s="75"/>
      <c r="AZ289" s="75"/>
      <c r="BA289" s="8"/>
      <c r="BB289" s="3"/>
      <c r="BC289" s="3"/>
    </row>
    <row r="290" spans="2:55" x14ac:dyDescent="0.2">
      <c r="B290" s="18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  <c r="AO290" s="75"/>
      <c r="AP290" s="75"/>
      <c r="AQ290" s="75"/>
      <c r="AR290" s="75"/>
      <c r="AS290" s="75"/>
      <c r="AT290" s="75"/>
      <c r="AU290" s="75"/>
      <c r="AV290" s="75"/>
      <c r="AW290" s="75"/>
      <c r="AX290" s="75"/>
      <c r="AY290" s="75"/>
      <c r="AZ290" s="75"/>
      <c r="BA290" s="8"/>
      <c r="BB290" s="3"/>
      <c r="BC290" s="3"/>
    </row>
    <row r="291" spans="2:55" x14ac:dyDescent="0.2">
      <c r="B291" s="18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  <c r="AO291" s="75"/>
      <c r="AP291" s="75"/>
      <c r="AQ291" s="75"/>
      <c r="AR291" s="75"/>
      <c r="AS291" s="75"/>
      <c r="AT291" s="75"/>
      <c r="AU291" s="75"/>
      <c r="AV291" s="75"/>
      <c r="AW291" s="75"/>
      <c r="AX291" s="75"/>
      <c r="AY291" s="75"/>
      <c r="AZ291" s="75"/>
      <c r="BA291" s="8"/>
      <c r="BB291" s="3"/>
      <c r="BC291" s="3"/>
    </row>
    <row r="292" spans="2:55" x14ac:dyDescent="0.2">
      <c r="B292" s="18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  <c r="AO292" s="75"/>
      <c r="AP292" s="75"/>
      <c r="AQ292" s="75"/>
      <c r="AR292" s="75"/>
      <c r="AS292" s="75"/>
      <c r="AT292" s="75"/>
      <c r="AU292" s="75"/>
      <c r="AV292" s="75"/>
      <c r="AW292" s="75"/>
      <c r="AX292" s="75"/>
      <c r="AY292" s="75"/>
      <c r="AZ292" s="75"/>
      <c r="BA292" s="8"/>
      <c r="BB292" s="3"/>
      <c r="BC292" s="3"/>
    </row>
    <row r="293" spans="2:55" x14ac:dyDescent="0.2">
      <c r="B293" s="18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  <c r="AO293" s="75"/>
      <c r="AP293" s="75"/>
      <c r="AQ293" s="75"/>
      <c r="AR293" s="75"/>
      <c r="AS293" s="75"/>
      <c r="AT293" s="75"/>
      <c r="AU293" s="75"/>
      <c r="AV293" s="75"/>
      <c r="AW293" s="75"/>
      <c r="AX293" s="75"/>
      <c r="AY293" s="75"/>
      <c r="AZ293" s="75"/>
      <c r="BA293" s="8"/>
      <c r="BB293" s="3"/>
      <c r="BC293" s="3"/>
    </row>
    <row r="294" spans="2:55" x14ac:dyDescent="0.2">
      <c r="B294" s="18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  <c r="AO294" s="75"/>
      <c r="AP294" s="75"/>
      <c r="AQ294" s="75"/>
      <c r="AR294" s="75"/>
      <c r="AS294" s="75"/>
      <c r="AT294" s="75"/>
      <c r="AU294" s="75"/>
      <c r="AV294" s="75"/>
      <c r="AW294" s="75"/>
      <c r="AX294" s="75"/>
      <c r="AY294" s="75"/>
      <c r="AZ294" s="75"/>
      <c r="BA294" s="8"/>
      <c r="BB294" s="3"/>
      <c r="BC294" s="3"/>
    </row>
    <row r="295" spans="2:55" x14ac:dyDescent="0.2">
      <c r="B295" s="18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  <c r="AO295" s="75"/>
      <c r="AP295" s="75"/>
      <c r="AQ295" s="75"/>
      <c r="AR295" s="75"/>
      <c r="AS295" s="75"/>
      <c r="AT295" s="75"/>
      <c r="AU295" s="75"/>
      <c r="AV295" s="75"/>
      <c r="AW295" s="75"/>
      <c r="AX295" s="75"/>
      <c r="AY295" s="75"/>
      <c r="AZ295" s="75"/>
      <c r="BA295" s="8"/>
      <c r="BB295" s="3"/>
      <c r="BC295" s="3"/>
    </row>
    <row r="296" spans="2:55" x14ac:dyDescent="0.2">
      <c r="B296" s="18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  <c r="AY296" s="75"/>
      <c r="AZ296" s="75"/>
      <c r="BA296" s="8"/>
      <c r="BB296" s="3"/>
      <c r="BC296" s="3"/>
    </row>
    <row r="297" spans="2:55" x14ac:dyDescent="0.2">
      <c r="B297" s="18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  <c r="AX297" s="75"/>
      <c r="AY297" s="75"/>
      <c r="AZ297" s="75"/>
      <c r="BA297" s="8"/>
      <c r="BB297" s="3"/>
      <c r="BC297" s="3"/>
    </row>
    <row r="298" spans="2:55" x14ac:dyDescent="0.2">
      <c r="B298" s="18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  <c r="AY298" s="75"/>
      <c r="AZ298" s="75"/>
      <c r="BA298" s="8"/>
      <c r="BB298" s="3"/>
      <c r="BC298" s="3"/>
    </row>
    <row r="299" spans="2:55" x14ac:dyDescent="0.2">
      <c r="B299" s="18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  <c r="AY299" s="75"/>
      <c r="AZ299" s="75"/>
      <c r="BA299" s="8"/>
      <c r="BB299" s="3"/>
      <c r="BC299" s="3"/>
    </row>
    <row r="300" spans="2:55" x14ac:dyDescent="0.2">
      <c r="B300" s="18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  <c r="AY300" s="75"/>
      <c r="AZ300" s="75"/>
      <c r="BA300" s="8"/>
      <c r="BB300" s="3"/>
      <c r="BC300" s="3"/>
    </row>
    <row r="301" spans="2:55" x14ac:dyDescent="0.2">
      <c r="B301" s="18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  <c r="AY301" s="75"/>
      <c r="AZ301" s="75"/>
      <c r="BA301" s="8"/>
      <c r="BB301" s="3"/>
      <c r="BC301" s="3"/>
    </row>
    <row r="302" spans="2:55" x14ac:dyDescent="0.2">
      <c r="B302" s="18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  <c r="AY302" s="75"/>
      <c r="AZ302" s="75"/>
      <c r="BA302" s="8"/>
      <c r="BB302" s="3"/>
      <c r="BC302" s="3"/>
    </row>
    <row r="303" spans="2:55" x14ac:dyDescent="0.2">
      <c r="B303" s="18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  <c r="AY303" s="75"/>
      <c r="AZ303" s="75"/>
      <c r="BA303" s="8"/>
      <c r="BB303" s="3"/>
      <c r="BC303" s="3"/>
    </row>
    <row r="304" spans="2:55" x14ac:dyDescent="0.2">
      <c r="B304" s="18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  <c r="AY304" s="75"/>
      <c r="AZ304" s="75"/>
      <c r="BA304" s="8"/>
      <c r="BB304" s="3"/>
      <c r="BC304" s="3"/>
    </row>
    <row r="305" spans="2:55" x14ac:dyDescent="0.2">
      <c r="B305" s="18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  <c r="AY305" s="75"/>
      <c r="AZ305" s="75"/>
      <c r="BA305" s="8"/>
      <c r="BB305" s="3"/>
      <c r="BC305" s="3"/>
    </row>
    <row r="306" spans="2:55" x14ac:dyDescent="0.2">
      <c r="B306" s="18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  <c r="AY306" s="75"/>
      <c r="AZ306" s="75"/>
      <c r="BA306" s="8"/>
      <c r="BB306" s="3"/>
      <c r="BC306" s="3"/>
    </row>
    <row r="307" spans="2:55" x14ac:dyDescent="0.2">
      <c r="B307" s="18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  <c r="AY307" s="75"/>
      <c r="AZ307" s="75"/>
      <c r="BA307" s="8"/>
      <c r="BB307" s="3"/>
      <c r="BC307" s="3"/>
    </row>
    <row r="308" spans="2:55" x14ac:dyDescent="0.2">
      <c r="B308" s="18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  <c r="AY308" s="75"/>
      <c r="AZ308" s="75"/>
      <c r="BA308" s="8"/>
      <c r="BB308" s="3"/>
      <c r="BC308" s="3"/>
    </row>
    <row r="309" spans="2:55" x14ac:dyDescent="0.2">
      <c r="B309" s="18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  <c r="BA309" s="8"/>
      <c r="BB309" s="3"/>
      <c r="BC309" s="3"/>
    </row>
    <row r="310" spans="2:55" x14ac:dyDescent="0.2">
      <c r="B310" s="18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  <c r="AY310" s="75"/>
      <c r="AZ310" s="75"/>
      <c r="BA310" s="8"/>
      <c r="BB310" s="3"/>
      <c r="BC310" s="3"/>
    </row>
    <row r="311" spans="2:55" x14ac:dyDescent="0.2">
      <c r="B311" s="18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  <c r="AY311" s="75"/>
      <c r="AZ311" s="75"/>
      <c r="BA311" s="8"/>
      <c r="BB311" s="3"/>
      <c r="BC311" s="3"/>
    </row>
    <row r="312" spans="2:55" x14ac:dyDescent="0.2">
      <c r="B312" s="18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  <c r="AY312" s="75"/>
      <c r="AZ312" s="75"/>
      <c r="BA312" s="8"/>
      <c r="BB312" s="3"/>
      <c r="BC312" s="3"/>
    </row>
    <row r="313" spans="2:55" x14ac:dyDescent="0.2">
      <c r="B313" s="18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  <c r="AY313" s="75"/>
      <c r="AZ313" s="75"/>
      <c r="BA313" s="8"/>
      <c r="BB313" s="3"/>
      <c r="BC313" s="3"/>
    </row>
    <row r="314" spans="2:55" x14ac:dyDescent="0.2">
      <c r="B314" s="18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  <c r="AY314" s="75"/>
      <c r="AZ314" s="75"/>
      <c r="BA314" s="8"/>
      <c r="BB314" s="3"/>
      <c r="BC314" s="3"/>
    </row>
    <row r="315" spans="2:55" x14ac:dyDescent="0.2">
      <c r="B315" s="18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  <c r="AY315" s="75"/>
      <c r="AZ315" s="75"/>
      <c r="BA315" s="8"/>
      <c r="BB315" s="3"/>
      <c r="BC315" s="3"/>
    </row>
    <row r="316" spans="2:55" x14ac:dyDescent="0.2">
      <c r="B316" s="18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  <c r="AY316" s="75"/>
      <c r="AZ316" s="75"/>
      <c r="BA316" s="8"/>
      <c r="BB316" s="3"/>
      <c r="BC316" s="3"/>
    </row>
    <row r="317" spans="2:55" x14ac:dyDescent="0.2">
      <c r="B317" s="18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  <c r="AY317" s="75"/>
      <c r="AZ317" s="75"/>
      <c r="BA317" s="8"/>
      <c r="BB317" s="3"/>
      <c r="BC317" s="3"/>
    </row>
    <row r="318" spans="2:55" x14ac:dyDescent="0.2">
      <c r="B318" s="18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  <c r="AY318" s="75"/>
      <c r="AZ318" s="75"/>
      <c r="BA318" s="8"/>
      <c r="BB318" s="3"/>
      <c r="BC318" s="3"/>
    </row>
    <row r="319" spans="2:55" x14ac:dyDescent="0.2">
      <c r="B319" s="18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  <c r="AY319" s="75"/>
      <c r="AZ319" s="75"/>
      <c r="BA319" s="8"/>
      <c r="BB319" s="3"/>
      <c r="BC319" s="3"/>
    </row>
    <row r="320" spans="2:55" x14ac:dyDescent="0.2">
      <c r="B320" s="18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  <c r="AY320" s="75"/>
      <c r="AZ320" s="75"/>
      <c r="BA320" s="8"/>
      <c r="BB320" s="3"/>
      <c r="BC320" s="3"/>
    </row>
    <row r="321" spans="2:55" x14ac:dyDescent="0.2">
      <c r="B321" s="18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  <c r="AY321" s="75"/>
      <c r="AZ321" s="75"/>
      <c r="BA321" s="8"/>
      <c r="BB321" s="3"/>
      <c r="BC321" s="3"/>
    </row>
    <row r="322" spans="2:55" x14ac:dyDescent="0.2">
      <c r="B322" s="18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  <c r="AY322" s="75"/>
      <c r="AZ322" s="75"/>
      <c r="BA322" s="8"/>
      <c r="BB322" s="3"/>
      <c r="BC322" s="3"/>
    </row>
    <row r="323" spans="2:55" x14ac:dyDescent="0.2">
      <c r="B323" s="18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  <c r="AY323" s="75"/>
      <c r="AZ323" s="75"/>
      <c r="BA323" s="8"/>
      <c r="BB323" s="3"/>
      <c r="BC323" s="3"/>
    </row>
    <row r="324" spans="2:55" x14ac:dyDescent="0.2">
      <c r="B324" s="18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  <c r="AY324" s="75"/>
      <c r="AZ324" s="75"/>
      <c r="BA324" s="8"/>
      <c r="BB324" s="3"/>
      <c r="BC324" s="3"/>
    </row>
    <row r="325" spans="2:55" x14ac:dyDescent="0.2">
      <c r="B325" s="18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  <c r="BA325" s="8"/>
      <c r="BB325" s="3"/>
      <c r="BC325" s="3"/>
    </row>
    <row r="326" spans="2:55" x14ac:dyDescent="0.2">
      <c r="B326" s="18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  <c r="AY326" s="75"/>
      <c r="AZ326" s="75"/>
      <c r="BA326" s="8"/>
      <c r="BB326" s="3"/>
      <c r="BC326" s="3"/>
    </row>
    <row r="327" spans="2:55" x14ac:dyDescent="0.2">
      <c r="B327" s="18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  <c r="AY327" s="75"/>
      <c r="AZ327" s="75"/>
      <c r="BA327" s="8"/>
      <c r="BB327" s="3"/>
      <c r="BC327" s="3"/>
    </row>
    <row r="328" spans="2:55" x14ac:dyDescent="0.2">
      <c r="B328" s="18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  <c r="AY328" s="75"/>
      <c r="AZ328" s="75"/>
      <c r="BA328" s="8"/>
      <c r="BB328" s="3"/>
      <c r="BC328" s="3"/>
    </row>
    <row r="329" spans="2:55" x14ac:dyDescent="0.2">
      <c r="B329" s="18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  <c r="AY329" s="75"/>
      <c r="AZ329" s="75"/>
      <c r="BA329" s="8"/>
      <c r="BB329" s="3"/>
      <c r="BC329" s="3"/>
    </row>
    <row r="330" spans="2:55" x14ac:dyDescent="0.2">
      <c r="B330" s="18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  <c r="AY330" s="75"/>
      <c r="AZ330" s="75"/>
      <c r="BA330" s="8"/>
      <c r="BB330" s="3"/>
      <c r="BC330" s="3"/>
    </row>
    <row r="331" spans="2:55" x14ac:dyDescent="0.2">
      <c r="B331" s="18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  <c r="AY331" s="75"/>
      <c r="AZ331" s="75"/>
      <c r="BA331" s="8"/>
      <c r="BB331" s="3"/>
      <c r="BC331" s="3"/>
    </row>
    <row r="332" spans="2:55" x14ac:dyDescent="0.2">
      <c r="B332" s="18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  <c r="AY332" s="75"/>
      <c r="AZ332" s="75"/>
      <c r="BA332" s="8"/>
      <c r="BB332" s="3"/>
      <c r="BC332" s="3"/>
    </row>
    <row r="333" spans="2:55" x14ac:dyDescent="0.2">
      <c r="B333" s="18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  <c r="BA333" s="8"/>
      <c r="BB333" s="3"/>
      <c r="BC333" s="3"/>
    </row>
    <row r="334" spans="2:55" x14ac:dyDescent="0.2">
      <c r="B334" s="18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  <c r="AY334" s="75"/>
      <c r="AZ334" s="75"/>
      <c r="BA334" s="8"/>
      <c r="BB334" s="3"/>
      <c r="BC334" s="3"/>
    </row>
    <row r="335" spans="2:55" x14ac:dyDescent="0.2">
      <c r="B335" s="18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  <c r="AY335" s="75"/>
      <c r="AZ335" s="75"/>
      <c r="BA335" s="8"/>
      <c r="BB335" s="3"/>
      <c r="BC335" s="3"/>
    </row>
    <row r="336" spans="2:55" x14ac:dyDescent="0.2">
      <c r="B336" s="18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  <c r="AY336" s="75"/>
      <c r="AZ336" s="75"/>
      <c r="BA336" s="8"/>
      <c r="BB336" s="3"/>
      <c r="BC336" s="3"/>
    </row>
    <row r="337" spans="2:55" x14ac:dyDescent="0.2">
      <c r="B337" s="18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  <c r="BA337" s="8"/>
      <c r="BB337" s="3"/>
      <c r="BC337" s="3"/>
    </row>
    <row r="338" spans="2:55" x14ac:dyDescent="0.2">
      <c r="B338" s="18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  <c r="BA338" s="8"/>
      <c r="BB338" s="3"/>
      <c r="BC338" s="3"/>
    </row>
    <row r="339" spans="2:55" x14ac:dyDescent="0.2">
      <c r="B339" s="18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8"/>
      <c r="BB339" s="3"/>
      <c r="BC339" s="3"/>
    </row>
    <row r="340" spans="2:55" x14ac:dyDescent="0.2">
      <c r="B340" s="18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8"/>
      <c r="BB340" s="3"/>
      <c r="BC340" s="3"/>
    </row>
    <row r="341" spans="2:55" x14ac:dyDescent="0.2">
      <c r="B341" s="18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  <c r="BA341" s="8"/>
      <c r="BB341" s="3"/>
      <c r="BC341" s="3"/>
    </row>
    <row r="342" spans="2:55" x14ac:dyDescent="0.2">
      <c r="B342" s="18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8"/>
      <c r="BB342" s="3"/>
      <c r="BC342" s="3"/>
    </row>
    <row r="343" spans="2:55" x14ac:dyDescent="0.2">
      <c r="B343" s="18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  <c r="BA343" s="8"/>
      <c r="BB343" s="3"/>
      <c r="BC343" s="3"/>
    </row>
    <row r="344" spans="2:55" x14ac:dyDescent="0.2">
      <c r="B344" s="18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  <c r="AY344" s="75"/>
      <c r="AZ344" s="75"/>
      <c r="BA344" s="8"/>
      <c r="BB344" s="3"/>
      <c r="BC344" s="3"/>
    </row>
    <row r="345" spans="2:55" x14ac:dyDescent="0.2">
      <c r="B345" s="18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8"/>
      <c r="BB345" s="3"/>
      <c r="BC345" s="3"/>
    </row>
    <row r="346" spans="2:55" x14ac:dyDescent="0.2">
      <c r="B346" s="18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8"/>
      <c r="BB346" s="3"/>
      <c r="BC346" s="3"/>
    </row>
    <row r="347" spans="2:55" x14ac:dyDescent="0.2">
      <c r="B347" s="18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  <c r="BA347" s="8"/>
      <c r="BB347" s="3"/>
      <c r="BC347" s="3"/>
    </row>
    <row r="348" spans="2:55" x14ac:dyDescent="0.2">
      <c r="B348" s="18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8"/>
      <c r="BB348" s="3"/>
      <c r="BC348" s="3"/>
    </row>
    <row r="349" spans="2:55" x14ac:dyDescent="0.2">
      <c r="B349" s="18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8"/>
      <c r="BB349" s="3"/>
      <c r="BC349" s="3"/>
    </row>
    <row r="350" spans="2:55" x14ac:dyDescent="0.2">
      <c r="B350" s="18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  <c r="AY350" s="75"/>
      <c r="AZ350" s="75"/>
      <c r="BA350" s="8"/>
      <c r="BB350" s="3"/>
      <c r="BC350" s="3"/>
    </row>
    <row r="351" spans="2:55" x14ac:dyDescent="0.2">
      <c r="B351" s="18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  <c r="AY351" s="75"/>
      <c r="AZ351" s="75"/>
      <c r="BA351" s="8"/>
      <c r="BB351" s="3"/>
      <c r="BC351" s="3"/>
    </row>
    <row r="352" spans="2:55" x14ac:dyDescent="0.2">
      <c r="B352" s="18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  <c r="AY352" s="75"/>
      <c r="AZ352" s="75"/>
      <c r="BA352" s="8"/>
      <c r="BB352" s="3"/>
      <c r="BC352" s="3"/>
    </row>
    <row r="353" spans="2:55" x14ac:dyDescent="0.2">
      <c r="B353" s="18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  <c r="BA353" s="8"/>
      <c r="BB353" s="3"/>
      <c r="BC353" s="3"/>
    </row>
    <row r="354" spans="2:55" x14ac:dyDescent="0.2">
      <c r="B354" s="18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8"/>
      <c r="BB354" s="3"/>
      <c r="BC354" s="3"/>
    </row>
    <row r="355" spans="2:55" x14ac:dyDescent="0.2">
      <c r="B355" s="18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  <c r="BA355" s="8"/>
      <c r="BB355" s="3"/>
      <c r="BC355" s="3"/>
    </row>
    <row r="356" spans="2:55" x14ac:dyDescent="0.2">
      <c r="B356" s="18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  <c r="BA356" s="8"/>
      <c r="BB356" s="3"/>
      <c r="BC356" s="3"/>
    </row>
    <row r="357" spans="2:55" x14ac:dyDescent="0.2">
      <c r="B357" s="18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8"/>
      <c r="BB357" s="3"/>
      <c r="BC357" s="3"/>
    </row>
    <row r="358" spans="2:55" x14ac:dyDescent="0.2">
      <c r="B358" s="18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8"/>
      <c r="BB358" s="3"/>
      <c r="BC358" s="3"/>
    </row>
    <row r="359" spans="2:55" x14ac:dyDescent="0.2">
      <c r="B359" s="18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8"/>
      <c r="BB359" s="3"/>
      <c r="BC359" s="3"/>
    </row>
    <row r="360" spans="2:55" x14ac:dyDescent="0.2">
      <c r="B360" s="18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8"/>
      <c r="BB360" s="3"/>
      <c r="BC360" s="3"/>
    </row>
    <row r="361" spans="2:55" x14ac:dyDescent="0.2">
      <c r="B361" s="18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8"/>
      <c r="BB361" s="3"/>
      <c r="BC361" s="3"/>
    </row>
    <row r="362" spans="2:55" x14ac:dyDescent="0.2">
      <c r="B362" s="18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8"/>
      <c r="BB362" s="3"/>
      <c r="BC362" s="3"/>
    </row>
    <row r="363" spans="2:55" x14ac:dyDescent="0.2">
      <c r="B363" s="18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8"/>
      <c r="BB363" s="3"/>
      <c r="BC363" s="3"/>
    </row>
    <row r="364" spans="2:55" x14ac:dyDescent="0.2">
      <c r="B364" s="18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8"/>
      <c r="BB364" s="3"/>
      <c r="BC364" s="3"/>
    </row>
    <row r="365" spans="2:55" x14ac:dyDescent="0.2">
      <c r="B365" s="18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8"/>
      <c r="BB365" s="3"/>
      <c r="BC365" s="3"/>
    </row>
    <row r="366" spans="2:55" x14ac:dyDescent="0.2">
      <c r="B366" s="18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  <c r="BA366" s="8"/>
      <c r="BB366" s="3"/>
      <c r="BC366" s="3"/>
    </row>
    <row r="367" spans="2:55" x14ac:dyDescent="0.2">
      <c r="B367" s="18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8"/>
      <c r="BB367" s="3"/>
      <c r="BC367" s="3"/>
    </row>
    <row r="368" spans="2:55" x14ac:dyDescent="0.2">
      <c r="B368" s="18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  <c r="AY368" s="75"/>
      <c r="AZ368" s="75"/>
      <c r="BA368" s="8"/>
      <c r="BB368" s="3"/>
      <c r="BC368" s="3"/>
    </row>
    <row r="369" spans="2:55" x14ac:dyDescent="0.2">
      <c r="B369" s="18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8"/>
      <c r="BB369" s="3"/>
      <c r="BC369" s="3"/>
    </row>
    <row r="370" spans="2:55" x14ac:dyDescent="0.2">
      <c r="B370" s="18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  <c r="AY370" s="75"/>
      <c r="AZ370" s="75"/>
      <c r="BA370" s="8"/>
      <c r="BB370" s="3"/>
      <c r="BC370" s="3"/>
    </row>
    <row r="371" spans="2:55" x14ac:dyDescent="0.2">
      <c r="B371" s="18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8"/>
      <c r="BB371" s="3"/>
      <c r="BC371" s="3"/>
    </row>
    <row r="372" spans="2:55" x14ac:dyDescent="0.2">
      <c r="B372" s="18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8"/>
      <c r="BB372" s="3"/>
      <c r="BC372" s="3"/>
    </row>
    <row r="373" spans="2:55" x14ac:dyDescent="0.2">
      <c r="B373" s="18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8"/>
      <c r="BB373" s="3"/>
      <c r="BC373" s="3"/>
    </row>
    <row r="374" spans="2:55" x14ac:dyDescent="0.2">
      <c r="B374" s="18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8"/>
      <c r="BB374" s="3"/>
      <c r="BC374" s="3"/>
    </row>
    <row r="375" spans="2:55" x14ac:dyDescent="0.2">
      <c r="B375" s="18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8"/>
      <c r="BB375" s="3"/>
      <c r="BC375" s="3"/>
    </row>
    <row r="376" spans="2:55" x14ac:dyDescent="0.2">
      <c r="B376" s="18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8"/>
      <c r="BB376" s="3"/>
      <c r="BC376" s="3"/>
    </row>
    <row r="377" spans="2:55" x14ac:dyDescent="0.2">
      <c r="B377" s="18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8"/>
      <c r="BB377" s="3"/>
      <c r="BC377" s="3"/>
    </row>
    <row r="378" spans="2:55" x14ac:dyDescent="0.2">
      <c r="B378" s="18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8"/>
      <c r="BB378" s="3"/>
      <c r="BC378" s="3"/>
    </row>
    <row r="379" spans="2:55" x14ac:dyDescent="0.2">
      <c r="B379" s="18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8"/>
      <c r="BB379" s="3"/>
      <c r="BC379" s="3"/>
    </row>
    <row r="380" spans="2:55" x14ac:dyDescent="0.2">
      <c r="B380" s="18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8"/>
      <c r="BB380" s="3"/>
      <c r="BC380" s="3"/>
    </row>
    <row r="381" spans="2:55" x14ac:dyDescent="0.2">
      <c r="B381" s="18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8"/>
      <c r="BB381" s="3"/>
      <c r="BC381" s="3"/>
    </row>
    <row r="382" spans="2:55" x14ac:dyDescent="0.2">
      <c r="B382" s="18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8"/>
      <c r="BB382" s="3"/>
      <c r="BC382" s="3"/>
    </row>
    <row r="383" spans="2:55" x14ac:dyDescent="0.2">
      <c r="B383" s="18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8"/>
      <c r="BB383" s="3"/>
      <c r="BC383" s="3"/>
    </row>
    <row r="384" spans="2:55" x14ac:dyDescent="0.2">
      <c r="B384" s="18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8"/>
      <c r="BB384" s="3"/>
      <c r="BC384" s="3"/>
    </row>
    <row r="385" spans="2:55" x14ac:dyDescent="0.2">
      <c r="B385" s="18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8"/>
      <c r="BB385" s="3"/>
      <c r="BC385" s="3"/>
    </row>
    <row r="386" spans="2:55" x14ac:dyDescent="0.2">
      <c r="B386" s="18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8"/>
      <c r="BB386" s="3"/>
      <c r="BC386" s="3"/>
    </row>
    <row r="387" spans="2:55" x14ac:dyDescent="0.2">
      <c r="B387" s="18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8"/>
      <c r="BB387" s="3"/>
      <c r="BC387" s="3"/>
    </row>
    <row r="388" spans="2:55" x14ac:dyDescent="0.2">
      <c r="B388" s="18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8"/>
      <c r="BB388" s="3"/>
      <c r="BC388" s="3"/>
    </row>
    <row r="389" spans="2:55" x14ac:dyDescent="0.2">
      <c r="B389" s="18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8"/>
      <c r="BB389" s="3"/>
      <c r="BC389" s="3"/>
    </row>
    <row r="390" spans="2:55" x14ac:dyDescent="0.2">
      <c r="B390" s="18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8"/>
      <c r="BB390" s="3"/>
      <c r="BC390" s="3"/>
    </row>
    <row r="391" spans="2:55" x14ac:dyDescent="0.2">
      <c r="B391" s="18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8"/>
      <c r="BB391" s="3"/>
      <c r="BC391" s="3"/>
    </row>
    <row r="392" spans="2:55" x14ac:dyDescent="0.2">
      <c r="B392" s="18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8"/>
      <c r="BB392" s="3"/>
      <c r="BC392" s="3"/>
    </row>
    <row r="393" spans="2:55" x14ac:dyDescent="0.2">
      <c r="B393" s="18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8"/>
      <c r="BB393" s="3"/>
      <c r="BC393" s="3"/>
    </row>
    <row r="394" spans="2:55" x14ac:dyDescent="0.2">
      <c r="B394" s="18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8"/>
      <c r="BB394" s="3"/>
      <c r="BC394" s="3"/>
    </row>
    <row r="395" spans="2:55" x14ac:dyDescent="0.2">
      <c r="B395" s="18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8"/>
      <c r="BB395" s="3"/>
      <c r="BC395" s="3"/>
    </row>
    <row r="396" spans="2:55" x14ac:dyDescent="0.2">
      <c r="B396" s="18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8"/>
      <c r="BB396" s="3"/>
      <c r="BC396" s="3"/>
    </row>
    <row r="397" spans="2:55" x14ac:dyDescent="0.2">
      <c r="B397" s="18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8"/>
      <c r="BB397" s="3"/>
      <c r="BC397" s="3"/>
    </row>
    <row r="398" spans="2:55" x14ac:dyDescent="0.2">
      <c r="B398" s="18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8"/>
      <c r="BB398" s="3"/>
      <c r="BC398" s="3"/>
    </row>
    <row r="399" spans="2:55" x14ac:dyDescent="0.2">
      <c r="B399" s="18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8"/>
      <c r="BB399" s="3"/>
      <c r="BC399" s="3"/>
    </row>
    <row r="400" spans="2:55" x14ac:dyDescent="0.2">
      <c r="B400" s="18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8"/>
      <c r="BB400" s="3"/>
      <c r="BC400" s="3"/>
    </row>
    <row r="401" spans="2:55" x14ac:dyDescent="0.2">
      <c r="B401" s="18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8"/>
      <c r="BB401" s="3"/>
      <c r="BC401" s="3"/>
    </row>
    <row r="402" spans="2:55" x14ac:dyDescent="0.2">
      <c r="B402" s="18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8"/>
      <c r="BB402" s="3"/>
      <c r="BC402" s="3"/>
    </row>
    <row r="403" spans="2:55" x14ac:dyDescent="0.2">
      <c r="B403" s="18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8"/>
      <c r="BB403" s="3"/>
      <c r="BC403" s="3"/>
    </row>
    <row r="404" spans="2:55" x14ac:dyDescent="0.2">
      <c r="B404" s="18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8"/>
      <c r="BB404" s="3"/>
      <c r="BC404" s="3"/>
    </row>
    <row r="405" spans="2:55" x14ac:dyDescent="0.2">
      <c r="B405" s="18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8"/>
      <c r="BB405" s="3"/>
      <c r="BC405" s="3"/>
    </row>
    <row r="406" spans="2:55" x14ac:dyDescent="0.2">
      <c r="B406" s="18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75"/>
      <c r="AZ406" s="75"/>
      <c r="BA406" s="8"/>
      <c r="BB406" s="3"/>
      <c r="BC406" s="3"/>
    </row>
    <row r="407" spans="2:55" x14ac:dyDescent="0.2">
      <c r="B407" s="18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  <c r="AU407" s="75"/>
      <c r="AV407" s="75"/>
      <c r="AW407" s="75"/>
      <c r="AX407" s="75"/>
      <c r="AY407" s="75"/>
      <c r="AZ407" s="75"/>
      <c r="BA407" s="8"/>
      <c r="BB407" s="3"/>
      <c r="BC407" s="3"/>
    </row>
    <row r="408" spans="2:55" x14ac:dyDescent="0.2">
      <c r="B408" s="18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  <c r="AU408" s="75"/>
      <c r="AV408" s="75"/>
      <c r="AW408" s="75"/>
      <c r="AX408" s="75"/>
      <c r="AY408" s="75"/>
      <c r="AZ408" s="75"/>
      <c r="BA408" s="8"/>
      <c r="BB408" s="3"/>
      <c r="BC408" s="3"/>
    </row>
    <row r="409" spans="2:55" x14ac:dyDescent="0.2">
      <c r="B409" s="18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/>
      <c r="AU409" s="75"/>
      <c r="AV409" s="75"/>
      <c r="AW409" s="75"/>
      <c r="AX409" s="75"/>
      <c r="AY409" s="75"/>
      <c r="AZ409" s="75"/>
      <c r="BA409" s="8"/>
      <c r="BB409" s="3"/>
      <c r="BC409" s="3"/>
    </row>
    <row r="410" spans="2:55" x14ac:dyDescent="0.2">
      <c r="B410" s="18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  <c r="AU410" s="75"/>
      <c r="AV410" s="75"/>
      <c r="AW410" s="75"/>
      <c r="AX410" s="75"/>
      <c r="AY410" s="75"/>
      <c r="AZ410" s="75"/>
      <c r="BA410" s="8"/>
      <c r="BB410" s="3"/>
      <c r="BC410" s="3"/>
    </row>
    <row r="411" spans="2:55" x14ac:dyDescent="0.2">
      <c r="B411" s="18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  <c r="AU411" s="75"/>
      <c r="AV411" s="75"/>
      <c r="AW411" s="75"/>
      <c r="AX411" s="75"/>
      <c r="AY411" s="75"/>
      <c r="AZ411" s="75"/>
      <c r="BA411" s="8"/>
      <c r="BB411" s="3"/>
      <c r="BC411" s="3"/>
    </row>
    <row r="412" spans="2:55" x14ac:dyDescent="0.2">
      <c r="B412" s="18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  <c r="AY412" s="75"/>
      <c r="AZ412" s="75"/>
      <c r="BA412" s="8"/>
      <c r="BB412" s="3"/>
      <c r="BC412" s="3"/>
    </row>
    <row r="413" spans="2:55" x14ac:dyDescent="0.2">
      <c r="B413" s="18"/>
    </row>
    <row r="414" spans="2:55" x14ac:dyDescent="0.2">
      <c r="B414" s="18"/>
    </row>
    <row r="415" spans="2:55" x14ac:dyDescent="0.2">
      <c r="B415" s="18"/>
    </row>
    <row r="416" spans="2:55" x14ac:dyDescent="0.2">
      <c r="B416" s="18"/>
    </row>
    <row r="417" spans="2:2" x14ac:dyDescent="0.2">
      <c r="B417" s="18"/>
    </row>
    <row r="418" spans="2:2" x14ac:dyDescent="0.2">
      <c r="B418" s="18"/>
    </row>
    <row r="419" spans="2:2" x14ac:dyDescent="0.2">
      <c r="B419" s="18"/>
    </row>
    <row r="420" spans="2:2" x14ac:dyDescent="0.2">
      <c r="B420" s="18"/>
    </row>
    <row r="421" spans="2:2" x14ac:dyDescent="0.2">
      <c r="B421" s="18"/>
    </row>
    <row r="422" spans="2:2" x14ac:dyDescent="0.2">
      <c r="B422" s="18"/>
    </row>
    <row r="423" spans="2:2" x14ac:dyDescent="0.2">
      <c r="B423" s="18"/>
    </row>
    <row r="424" spans="2:2" x14ac:dyDescent="0.2">
      <c r="B424" s="18"/>
    </row>
    <row r="425" spans="2:2" x14ac:dyDescent="0.2">
      <c r="B425" s="18"/>
    </row>
    <row r="426" spans="2:2" x14ac:dyDescent="0.2">
      <c r="B426" s="18"/>
    </row>
    <row r="427" spans="2:2" x14ac:dyDescent="0.2">
      <c r="B427" s="18"/>
    </row>
    <row r="428" spans="2:2" x14ac:dyDescent="0.2">
      <c r="B428" s="18"/>
    </row>
    <row r="429" spans="2:2" x14ac:dyDescent="0.2">
      <c r="B429" s="18"/>
    </row>
    <row r="430" spans="2:2" x14ac:dyDescent="0.2">
      <c r="B430" s="18"/>
    </row>
    <row r="431" spans="2:2" x14ac:dyDescent="0.2">
      <c r="B431" s="18"/>
    </row>
    <row r="432" spans="2:2" x14ac:dyDescent="0.2">
      <c r="B432" s="18"/>
    </row>
    <row r="433" spans="2:2" x14ac:dyDescent="0.2">
      <c r="B433" s="18"/>
    </row>
    <row r="434" spans="2:2" x14ac:dyDescent="0.2">
      <c r="B434" s="18"/>
    </row>
    <row r="435" spans="2:2" x14ac:dyDescent="0.2">
      <c r="B435" s="18"/>
    </row>
    <row r="436" spans="2:2" x14ac:dyDescent="0.2">
      <c r="B436" s="18"/>
    </row>
    <row r="437" spans="2:2" x14ac:dyDescent="0.2">
      <c r="B437" s="18"/>
    </row>
    <row r="438" spans="2:2" x14ac:dyDescent="0.2">
      <c r="B438" s="18"/>
    </row>
    <row r="439" spans="2:2" x14ac:dyDescent="0.2">
      <c r="B439" s="18"/>
    </row>
    <row r="440" spans="2:2" x14ac:dyDescent="0.2">
      <c r="B440" s="18"/>
    </row>
    <row r="441" spans="2:2" x14ac:dyDescent="0.2">
      <c r="B441" s="18"/>
    </row>
    <row r="442" spans="2:2" x14ac:dyDescent="0.2">
      <c r="B442" s="18"/>
    </row>
    <row r="443" spans="2:2" x14ac:dyDescent="0.2">
      <c r="B443" s="18"/>
    </row>
    <row r="444" spans="2:2" x14ac:dyDescent="0.2">
      <c r="B444" s="18"/>
    </row>
    <row r="445" spans="2:2" x14ac:dyDescent="0.2">
      <c r="B445" s="18"/>
    </row>
    <row r="446" spans="2:2" x14ac:dyDescent="0.2">
      <c r="B446" s="18"/>
    </row>
    <row r="447" spans="2:2" x14ac:dyDescent="0.2">
      <c r="B447" s="18"/>
    </row>
    <row r="448" spans="2:2" x14ac:dyDescent="0.2">
      <c r="B448" s="18"/>
    </row>
    <row r="449" spans="2:2" x14ac:dyDescent="0.2">
      <c r="B449" s="18"/>
    </row>
    <row r="450" spans="2:2" x14ac:dyDescent="0.2">
      <c r="B450" s="18"/>
    </row>
    <row r="451" spans="2:2" x14ac:dyDescent="0.2">
      <c r="B451" s="18"/>
    </row>
    <row r="452" spans="2:2" x14ac:dyDescent="0.2">
      <c r="B452" s="18"/>
    </row>
    <row r="453" spans="2:2" x14ac:dyDescent="0.2">
      <c r="B453" s="18"/>
    </row>
    <row r="454" spans="2:2" x14ac:dyDescent="0.2">
      <c r="B454" s="18"/>
    </row>
    <row r="455" spans="2:2" x14ac:dyDescent="0.2">
      <c r="B455" s="18"/>
    </row>
    <row r="456" spans="2:2" x14ac:dyDescent="0.2">
      <c r="B456" s="18"/>
    </row>
    <row r="457" spans="2:2" x14ac:dyDescent="0.2">
      <c r="B457" s="18"/>
    </row>
    <row r="458" spans="2:2" x14ac:dyDescent="0.2">
      <c r="B458" s="18"/>
    </row>
    <row r="459" spans="2:2" x14ac:dyDescent="0.2">
      <c r="B459" s="18"/>
    </row>
    <row r="460" spans="2:2" x14ac:dyDescent="0.2">
      <c r="B460" s="18"/>
    </row>
    <row r="461" spans="2:2" x14ac:dyDescent="0.2">
      <c r="B461" s="18"/>
    </row>
    <row r="462" spans="2:2" x14ac:dyDescent="0.2">
      <c r="B462" s="18"/>
    </row>
    <row r="463" spans="2:2" x14ac:dyDescent="0.2">
      <c r="B463" s="18"/>
    </row>
    <row r="464" spans="2:2" x14ac:dyDescent="0.2">
      <c r="B464" s="18"/>
    </row>
    <row r="465" spans="2:2" x14ac:dyDescent="0.2">
      <c r="B465" s="18"/>
    </row>
    <row r="466" spans="2:2" x14ac:dyDescent="0.2">
      <c r="B466" s="18"/>
    </row>
    <row r="467" spans="2:2" x14ac:dyDescent="0.2">
      <c r="B467" s="18"/>
    </row>
    <row r="468" spans="2:2" x14ac:dyDescent="0.2">
      <c r="B468" s="18"/>
    </row>
    <row r="469" spans="2:2" x14ac:dyDescent="0.2">
      <c r="B469" s="18"/>
    </row>
    <row r="470" spans="2:2" x14ac:dyDescent="0.2">
      <c r="B470" s="18"/>
    </row>
    <row r="471" spans="2:2" x14ac:dyDescent="0.2">
      <c r="B471" s="18"/>
    </row>
    <row r="472" spans="2:2" x14ac:dyDescent="0.2">
      <c r="B472" s="18"/>
    </row>
    <row r="473" spans="2:2" x14ac:dyDescent="0.2">
      <c r="B473" s="18"/>
    </row>
    <row r="474" spans="2:2" x14ac:dyDescent="0.2">
      <c r="B474" s="18"/>
    </row>
    <row r="475" spans="2:2" x14ac:dyDescent="0.2">
      <c r="B475" s="18"/>
    </row>
    <row r="476" spans="2:2" x14ac:dyDescent="0.2">
      <c r="B476" s="18"/>
    </row>
    <row r="477" spans="2:2" x14ac:dyDescent="0.2">
      <c r="B477" s="18"/>
    </row>
    <row r="478" spans="2:2" x14ac:dyDescent="0.2">
      <c r="B478" s="18"/>
    </row>
    <row r="479" spans="2:2" x14ac:dyDescent="0.2">
      <c r="B479" s="18"/>
    </row>
    <row r="480" spans="2:2" x14ac:dyDescent="0.2">
      <c r="B480" s="18"/>
    </row>
    <row r="481" spans="2:2" x14ac:dyDescent="0.2">
      <c r="B481" s="18"/>
    </row>
    <row r="482" spans="2:2" x14ac:dyDescent="0.2">
      <c r="B482" s="18"/>
    </row>
    <row r="483" spans="2:2" x14ac:dyDescent="0.2">
      <c r="B483" s="18"/>
    </row>
    <row r="484" spans="2:2" x14ac:dyDescent="0.2">
      <c r="B484" s="18"/>
    </row>
    <row r="485" spans="2:2" x14ac:dyDescent="0.2">
      <c r="B485" s="18"/>
    </row>
    <row r="486" spans="2:2" x14ac:dyDescent="0.2">
      <c r="B486" s="18"/>
    </row>
    <row r="487" spans="2:2" x14ac:dyDescent="0.2">
      <c r="B487" s="18"/>
    </row>
    <row r="488" spans="2:2" x14ac:dyDescent="0.2">
      <c r="B488" s="18"/>
    </row>
    <row r="489" spans="2:2" x14ac:dyDescent="0.2">
      <c r="B489" s="18"/>
    </row>
    <row r="490" spans="2:2" x14ac:dyDescent="0.2">
      <c r="B490" s="18"/>
    </row>
    <row r="491" spans="2:2" x14ac:dyDescent="0.2">
      <c r="B491" s="18"/>
    </row>
    <row r="492" spans="2:2" x14ac:dyDescent="0.2">
      <c r="B492" s="18"/>
    </row>
    <row r="493" spans="2:2" x14ac:dyDescent="0.2">
      <c r="B493" s="18"/>
    </row>
    <row r="494" spans="2:2" x14ac:dyDescent="0.2">
      <c r="B494" s="18"/>
    </row>
    <row r="495" spans="2:2" x14ac:dyDescent="0.2">
      <c r="B495" s="18"/>
    </row>
    <row r="496" spans="2:2" x14ac:dyDescent="0.2">
      <c r="B496" s="18"/>
    </row>
    <row r="497" spans="2:2" x14ac:dyDescent="0.2">
      <c r="B497" s="18"/>
    </row>
    <row r="498" spans="2:2" x14ac:dyDescent="0.2">
      <c r="B498" s="18"/>
    </row>
    <row r="499" spans="2:2" x14ac:dyDescent="0.2">
      <c r="B499" s="18"/>
    </row>
    <row r="500" spans="2:2" x14ac:dyDescent="0.2">
      <c r="B500" s="18"/>
    </row>
    <row r="501" spans="2:2" x14ac:dyDescent="0.2">
      <c r="B501" s="18"/>
    </row>
    <row r="502" spans="2:2" x14ac:dyDescent="0.2">
      <c r="B502" s="18"/>
    </row>
    <row r="503" spans="2:2" x14ac:dyDescent="0.2">
      <c r="B503" s="18"/>
    </row>
    <row r="504" spans="2:2" x14ac:dyDescent="0.2">
      <c r="B504" s="18"/>
    </row>
    <row r="505" spans="2:2" x14ac:dyDescent="0.2">
      <c r="B505" s="18"/>
    </row>
    <row r="506" spans="2:2" x14ac:dyDescent="0.2">
      <c r="B506" s="18"/>
    </row>
    <row r="507" spans="2:2" x14ac:dyDescent="0.2">
      <c r="B507" s="18"/>
    </row>
    <row r="508" spans="2:2" x14ac:dyDescent="0.2">
      <c r="B508" s="18"/>
    </row>
    <row r="509" spans="2:2" x14ac:dyDescent="0.2">
      <c r="B509" s="18"/>
    </row>
    <row r="510" spans="2:2" x14ac:dyDescent="0.2">
      <c r="B510" s="18"/>
    </row>
    <row r="511" spans="2:2" x14ac:dyDescent="0.2">
      <c r="B511" s="18"/>
    </row>
    <row r="512" spans="2:2" x14ac:dyDescent="0.2">
      <c r="B512" s="18"/>
    </row>
    <row r="513" spans="2:2" x14ac:dyDescent="0.2">
      <c r="B513" s="18"/>
    </row>
    <row r="514" spans="2:2" x14ac:dyDescent="0.2">
      <c r="B514" s="18"/>
    </row>
    <row r="515" spans="2:2" x14ac:dyDescent="0.2">
      <c r="B515" s="18"/>
    </row>
    <row r="516" spans="2:2" x14ac:dyDescent="0.2">
      <c r="B516" s="18"/>
    </row>
    <row r="517" spans="2:2" x14ac:dyDescent="0.2">
      <c r="B517" s="18"/>
    </row>
    <row r="518" spans="2:2" x14ac:dyDescent="0.2">
      <c r="B518" s="18"/>
    </row>
    <row r="519" spans="2:2" x14ac:dyDescent="0.2">
      <c r="B519" s="18"/>
    </row>
    <row r="520" spans="2:2" x14ac:dyDescent="0.2">
      <c r="B520" s="18"/>
    </row>
    <row r="521" spans="2:2" x14ac:dyDescent="0.2">
      <c r="B521" s="18"/>
    </row>
    <row r="522" spans="2:2" x14ac:dyDescent="0.2">
      <c r="B522" s="18"/>
    </row>
    <row r="523" spans="2:2" x14ac:dyDescent="0.2">
      <c r="B523" s="18"/>
    </row>
    <row r="524" spans="2:2" x14ac:dyDescent="0.2">
      <c r="B524" s="18"/>
    </row>
    <row r="525" spans="2:2" x14ac:dyDescent="0.2">
      <c r="B525" s="18"/>
    </row>
    <row r="526" spans="2:2" x14ac:dyDescent="0.2">
      <c r="B526" s="18"/>
    </row>
    <row r="527" spans="2:2" x14ac:dyDescent="0.2">
      <c r="B527" s="18"/>
    </row>
    <row r="528" spans="2:2" x14ac:dyDescent="0.2">
      <c r="B528" s="18"/>
    </row>
    <row r="529" spans="2:2" x14ac:dyDescent="0.2">
      <c r="B529" s="18"/>
    </row>
    <row r="530" spans="2:2" x14ac:dyDescent="0.2">
      <c r="B530" s="18"/>
    </row>
    <row r="531" spans="2:2" x14ac:dyDescent="0.2">
      <c r="B531" s="18"/>
    </row>
    <row r="532" spans="2:2" x14ac:dyDescent="0.2">
      <c r="B532" s="18"/>
    </row>
    <row r="533" spans="2:2" x14ac:dyDescent="0.2">
      <c r="B533" s="18"/>
    </row>
    <row r="534" spans="2:2" x14ac:dyDescent="0.2">
      <c r="B534" s="18"/>
    </row>
    <row r="535" spans="2:2" x14ac:dyDescent="0.2">
      <c r="B535" s="18"/>
    </row>
    <row r="536" spans="2:2" x14ac:dyDescent="0.2">
      <c r="B536" s="18"/>
    </row>
    <row r="537" spans="2:2" x14ac:dyDescent="0.2">
      <c r="B537" s="18"/>
    </row>
    <row r="538" spans="2:2" x14ac:dyDescent="0.2">
      <c r="B538" s="18"/>
    </row>
    <row r="539" spans="2:2" x14ac:dyDescent="0.2">
      <c r="B539" s="18"/>
    </row>
    <row r="540" spans="2:2" x14ac:dyDescent="0.2">
      <c r="B540" s="18"/>
    </row>
    <row r="541" spans="2:2" x14ac:dyDescent="0.2">
      <c r="B541" s="18"/>
    </row>
    <row r="542" spans="2:2" x14ac:dyDescent="0.2">
      <c r="B542" s="18"/>
    </row>
    <row r="543" spans="2:2" x14ac:dyDescent="0.2">
      <c r="B543" s="18"/>
    </row>
    <row r="544" spans="2:2" x14ac:dyDescent="0.2">
      <c r="B544" s="18"/>
    </row>
    <row r="545" spans="2:2" x14ac:dyDescent="0.2">
      <c r="B545" s="18"/>
    </row>
    <row r="546" spans="2:2" x14ac:dyDescent="0.2">
      <c r="B546" s="18"/>
    </row>
    <row r="547" spans="2:2" x14ac:dyDescent="0.2">
      <c r="B547" s="18"/>
    </row>
    <row r="548" spans="2:2" x14ac:dyDescent="0.2">
      <c r="B548" s="18"/>
    </row>
    <row r="549" spans="2:2" x14ac:dyDescent="0.2">
      <c r="B549" s="18"/>
    </row>
    <row r="550" spans="2:2" x14ac:dyDescent="0.2">
      <c r="B550" s="18"/>
    </row>
    <row r="551" spans="2:2" x14ac:dyDescent="0.2">
      <c r="B551" s="18"/>
    </row>
    <row r="552" spans="2:2" x14ac:dyDescent="0.2">
      <c r="B552" s="18"/>
    </row>
    <row r="553" spans="2:2" x14ac:dyDescent="0.2">
      <c r="B553" s="18"/>
    </row>
    <row r="554" spans="2:2" x14ac:dyDescent="0.2">
      <c r="B554" s="18"/>
    </row>
    <row r="555" spans="2:2" x14ac:dyDescent="0.2">
      <c r="B555" s="18"/>
    </row>
    <row r="556" spans="2:2" x14ac:dyDescent="0.2">
      <c r="B556" s="18"/>
    </row>
    <row r="557" spans="2:2" x14ac:dyDescent="0.2">
      <c r="B557" s="18"/>
    </row>
    <row r="558" spans="2:2" x14ac:dyDescent="0.2">
      <c r="B558" s="18"/>
    </row>
    <row r="559" spans="2:2" x14ac:dyDescent="0.2">
      <c r="B559" s="18"/>
    </row>
    <row r="560" spans="2:2" x14ac:dyDescent="0.2">
      <c r="B560" s="18"/>
    </row>
    <row r="561" spans="2:2" x14ac:dyDescent="0.2">
      <c r="B561" s="18"/>
    </row>
    <row r="562" spans="2:2" x14ac:dyDescent="0.2">
      <c r="B562" s="18"/>
    </row>
    <row r="563" spans="2:2" x14ac:dyDescent="0.2">
      <c r="B563" s="18"/>
    </row>
    <row r="564" spans="2:2" x14ac:dyDescent="0.2">
      <c r="B564" s="18"/>
    </row>
    <row r="565" spans="2:2" x14ac:dyDescent="0.2">
      <c r="B565" s="18"/>
    </row>
    <row r="566" spans="2:2" x14ac:dyDescent="0.2">
      <c r="B566" s="18"/>
    </row>
    <row r="567" spans="2:2" x14ac:dyDescent="0.2">
      <c r="B567" s="18"/>
    </row>
    <row r="568" spans="2:2" x14ac:dyDescent="0.2">
      <c r="B568" s="18"/>
    </row>
    <row r="569" spans="2:2" x14ac:dyDescent="0.2">
      <c r="B569" s="18"/>
    </row>
    <row r="570" spans="2:2" x14ac:dyDescent="0.2">
      <c r="B570" s="18"/>
    </row>
    <row r="571" spans="2:2" x14ac:dyDescent="0.2">
      <c r="B571" s="18"/>
    </row>
    <row r="572" spans="2:2" x14ac:dyDescent="0.2">
      <c r="B572" s="18"/>
    </row>
    <row r="573" spans="2:2" x14ac:dyDescent="0.2">
      <c r="B573" s="18"/>
    </row>
    <row r="574" spans="2:2" x14ac:dyDescent="0.2">
      <c r="B574" s="18"/>
    </row>
    <row r="575" spans="2:2" x14ac:dyDescent="0.2">
      <c r="B575" s="18"/>
    </row>
    <row r="576" spans="2:2" x14ac:dyDescent="0.2">
      <c r="B576" s="18"/>
    </row>
    <row r="577" spans="2:2" x14ac:dyDescent="0.2">
      <c r="B577" s="18"/>
    </row>
    <row r="578" spans="2:2" x14ac:dyDescent="0.2">
      <c r="B578" s="18"/>
    </row>
    <row r="579" spans="2:2" x14ac:dyDescent="0.2">
      <c r="B579" s="18"/>
    </row>
    <row r="580" spans="2:2" x14ac:dyDescent="0.2">
      <c r="B580" s="18"/>
    </row>
    <row r="581" spans="2:2" x14ac:dyDescent="0.2">
      <c r="B581" s="18"/>
    </row>
    <row r="582" spans="2:2" x14ac:dyDescent="0.2">
      <c r="B582" s="18"/>
    </row>
    <row r="583" spans="2:2" x14ac:dyDescent="0.2">
      <c r="B583" s="18"/>
    </row>
    <row r="584" spans="2:2" x14ac:dyDescent="0.2">
      <c r="B584" s="18"/>
    </row>
    <row r="585" spans="2:2" x14ac:dyDescent="0.2">
      <c r="B585" s="18"/>
    </row>
    <row r="586" spans="2:2" x14ac:dyDescent="0.2">
      <c r="B586" s="18"/>
    </row>
    <row r="587" spans="2:2" x14ac:dyDescent="0.2">
      <c r="B587" s="18"/>
    </row>
    <row r="588" spans="2:2" x14ac:dyDescent="0.2">
      <c r="B588" s="18"/>
    </row>
    <row r="589" spans="2:2" x14ac:dyDescent="0.2">
      <c r="B589" s="18"/>
    </row>
    <row r="590" spans="2:2" x14ac:dyDescent="0.2">
      <c r="B590" s="18"/>
    </row>
    <row r="591" spans="2:2" x14ac:dyDescent="0.2">
      <c r="B591" s="18"/>
    </row>
    <row r="592" spans="2:2" x14ac:dyDescent="0.2">
      <c r="B592" s="18"/>
    </row>
    <row r="593" spans="2:2" x14ac:dyDescent="0.2">
      <c r="B593" s="18"/>
    </row>
    <row r="594" spans="2:2" x14ac:dyDescent="0.2">
      <c r="B594" s="18"/>
    </row>
    <row r="595" spans="2:2" x14ac:dyDescent="0.2">
      <c r="B595" s="18"/>
    </row>
    <row r="596" spans="2:2" x14ac:dyDescent="0.2">
      <c r="B596" s="18"/>
    </row>
    <row r="597" spans="2:2" x14ac:dyDescent="0.2">
      <c r="B597" s="18"/>
    </row>
    <row r="598" spans="2:2" x14ac:dyDescent="0.2">
      <c r="B598" s="18"/>
    </row>
    <row r="599" spans="2:2" x14ac:dyDescent="0.2">
      <c r="B599" s="18"/>
    </row>
    <row r="600" spans="2:2" x14ac:dyDescent="0.2">
      <c r="B600" s="18"/>
    </row>
    <row r="601" spans="2:2" x14ac:dyDescent="0.2">
      <c r="B601" s="18"/>
    </row>
    <row r="602" spans="2:2" x14ac:dyDescent="0.2">
      <c r="B602" s="18"/>
    </row>
    <row r="603" spans="2:2" x14ac:dyDescent="0.2">
      <c r="B603" s="18"/>
    </row>
    <row r="604" spans="2:2" x14ac:dyDescent="0.2">
      <c r="B604" s="18"/>
    </row>
    <row r="605" spans="2:2" x14ac:dyDescent="0.2">
      <c r="B605" s="18"/>
    </row>
    <row r="606" spans="2:2" x14ac:dyDescent="0.2">
      <c r="B606" s="18"/>
    </row>
    <row r="607" spans="2:2" x14ac:dyDescent="0.2">
      <c r="B607" s="18"/>
    </row>
    <row r="608" spans="2:2" x14ac:dyDescent="0.2">
      <c r="B608" s="18"/>
    </row>
    <row r="609" spans="2:2" x14ac:dyDescent="0.2">
      <c r="B609" s="18"/>
    </row>
    <row r="610" spans="2:2" x14ac:dyDescent="0.2">
      <c r="B610" s="18"/>
    </row>
    <row r="611" spans="2:2" x14ac:dyDescent="0.2">
      <c r="B611" s="18"/>
    </row>
    <row r="612" spans="2:2" x14ac:dyDescent="0.2">
      <c r="B612" s="18"/>
    </row>
    <row r="613" spans="2:2" x14ac:dyDescent="0.2">
      <c r="B613" s="18"/>
    </row>
    <row r="614" spans="2:2" x14ac:dyDescent="0.2">
      <c r="B614" s="18"/>
    </row>
    <row r="615" spans="2:2" x14ac:dyDescent="0.2">
      <c r="B615" s="18"/>
    </row>
    <row r="616" spans="2:2" x14ac:dyDescent="0.2">
      <c r="B616" s="18"/>
    </row>
    <row r="617" spans="2:2" x14ac:dyDescent="0.2">
      <c r="B617" s="18"/>
    </row>
    <row r="618" spans="2:2" x14ac:dyDescent="0.2">
      <c r="B618" s="18"/>
    </row>
    <row r="619" spans="2:2" x14ac:dyDescent="0.2">
      <c r="B619" s="18"/>
    </row>
    <row r="620" spans="2:2" x14ac:dyDescent="0.2">
      <c r="B620" s="18"/>
    </row>
    <row r="621" spans="2:2" x14ac:dyDescent="0.2">
      <c r="B621" s="18"/>
    </row>
    <row r="622" spans="2:2" x14ac:dyDescent="0.2">
      <c r="B622" s="18"/>
    </row>
    <row r="623" spans="2:2" x14ac:dyDescent="0.2">
      <c r="B623" s="18"/>
    </row>
    <row r="624" spans="2:2" x14ac:dyDescent="0.2">
      <c r="B624" s="18"/>
    </row>
    <row r="625" spans="2:2" x14ac:dyDescent="0.2">
      <c r="B625" s="18"/>
    </row>
    <row r="626" spans="2:2" x14ac:dyDescent="0.2">
      <c r="B626" s="18"/>
    </row>
    <row r="627" spans="2:2" x14ac:dyDescent="0.2">
      <c r="B627" s="18"/>
    </row>
    <row r="628" spans="2:2" x14ac:dyDescent="0.2">
      <c r="B628" s="18"/>
    </row>
    <row r="629" spans="2:2" x14ac:dyDescent="0.2">
      <c r="B629" s="18"/>
    </row>
    <row r="630" spans="2:2" x14ac:dyDescent="0.2">
      <c r="B630" s="18"/>
    </row>
    <row r="631" spans="2:2" x14ac:dyDescent="0.2">
      <c r="B631" s="18"/>
    </row>
    <row r="632" spans="2:2" x14ac:dyDescent="0.2">
      <c r="B632" s="18"/>
    </row>
    <row r="633" spans="2:2" x14ac:dyDescent="0.2">
      <c r="B633" s="18"/>
    </row>
    <row r="634" spans="2:2" x14ac:dyDescent="0.2">
      <c r="B634" s="18"/>
    </row>
    <row r="635" spans="2:2" x14ac:dyDescent="0.2">
      <c r="B635" s="18"/>
    </row>
    <row r="636" spans="2:2" x14ac:dyDescent="0.2">
      <c r="B636" s="18"/>
    </row>
    <row r="637" spans="2:2" x14ac:dyDescent="0.2">
      <c r="B637" s="18"/>
    </row>
    <row r="638" spans="2:2" x14ac:dyDescent="0.2">
      <c r="B638" s="18"/>
    </row>
    <row r="639" spans="2:2" x14ac:dyDescent="0.2">
      <c r="B639" s="18"/>
    </row>
    <row r="640" spans="2:2" x14ac:dyDescent="0.2">
      <c r="B640" s="18"/>
    </row>
    <row r="641" spans="2:2" x14ac:dyDescent="0.2">
      <c r="B641" s="18"/>
    </row>
    <row r="642" spans="2:2" x14ac:dyDescent="0.2">
      <c r="B642" s="18"/>
    </row>
    <row r="643" spans="2:2" x14ac:dyDescent="0.2">
      <c r="B643" s="18"/>
    </row>
    <row r="644" spans="2:2" x14ac:dyDescent="0.2">
      <c r="B644" s="18"/>
    </row>
    <row r="645" spans="2:2" x14ac:dyDescent="0.2">
      <c r="B645" s="18"/>
    </row>
    <row r="646" spans="2:2" x14ac:dyDescent="0.2">
      <c r="B646" s="18"/>
    </row>
    <row r="647" spans="2:2" x14ac:dyDescent="0.2">
      <c r="B647" s="18"/>
    </row>
    <row r="648" spans="2:2" x14ac:dyDescent="0.2">
      <c r="B648" s="18"/>
    </row>
    <row r="649" spans="2:2" x14ac:dyDescent="0.2">
      <c r="B649" s="18"/>
    </row>
    <row r="650" spans="2:2" x14ac:dyDescent="0.2">
      <c r="B650" s="18"/>
    </row>
    <row r="651" spans="2:2" x14ac:dyDescent="0.2">
      <c r="B651" s="18"/>
    </row>
    <row r="652" spans="2:2" x14ac:dyDescent="0.2">
      <c r="B652" s="18"/>
    </row>
    <row r="653" spans="2:2" x14ac:dyDescent="0.2">
      <c r="B653" s="18"/>
    </row>
    <row r="654" spans="2:2" x14ac:dyDescent="0.2">
      <c r="B654" s="18"/>
    </row>
    <row r="655" spans="2:2" x14ac:dyDescent="0.2">
      <c r="B655" s="18"/>
    </row>
    <row r="656" spans="2:2" x14ac:dyDescent="0.2">
      <c r="B656" s="18"/>
    </row>
    <row r="657" spans="2:2" x14ac:dyDescent="0.2">
      <c r="B657" s="18"/>
    </row>
    <row r="658" spans="2:2" x14ac:dyDescent="0.2">
      <c r="B658" s="18"/>
    </row>
    <row r="659" spans="2:2" x14ac:dyDescent="0.2">
      <c r="B659" s="18"/>
    </row>
    <row r="660" spans="2:2" x14ac:dyDescent="0.2">
      <c r="B660" s="18"/>
    </row>
    <row r="661" spans="2:2" x14ac:dyDescent="0.2">
      <c r="B661" s="18"/>
    </row>
    <row r="662" spans="2:2" x14ac:dyDescent="0.2">
      <c r="B662" s="18"/>
    </row>
    <row r="663" spans="2:2" x14ac:dyDescent="0.2">
      <c r="B663" s="18"/>
    </row>
    <row r="664" spans="2:2" x14ac:dyDescent="0.2">
      <c r="B664" s="18"/>
    </row>
    <row r="665" spans="2:2" x14ac:dyDescent="0.2">
      <c r="B665" s="18"/>
    </row>
    <row r="666" spans="2:2" x14ac:dyDescent="0.2">
      <c r="B666" s="18"/>
    </row>
    <row r="667" spans="2:2" x14ac:dyDescent="0.2">
      <c r="B667" s="18"/>
    </row>
    <row r="668" spans="2:2" x14ac:dyDescent="0.2">
      <c r="B668" s="18"/>
    </row>
    <row r="669" spans="2:2" x14ac:dyDescent="0.2">
      <c r="B669" s="18"/>
    </row>
    <row r="670" spans="2:2" x14ac:dyDescent="0.2">
      <c r="B670" s="18"/>
    </row>
    <row r="671" spans="2:2" x14ac:dyDescent="0.2">
      <c r="B671" s="18"/>
    </row>
    <row r="672" spans="2:2" x14ac:dyDescent="0.2">
      <c r="B672" s="18"/>
    </row>
    <row r="673" spans="2:2" x14ac:dyDescent="0.2">
      <c r="B673" s="18"/>
    </row>
    <row r="674" spans="2:2" x14ac:dyDescent="0.2">
      <c r="B674" s="18"/>
    </row>
    <row r="675" spans="2:2" x14ac:dyDescent="0.2">
      <c r="B675" s="18"/>
    </row>
    <row r="676" spans="2:2" x14ac:dyDescent="0.2">
      <c r="B676" s="18"/>
    </row>
    <row r="677" spans="2:2" x14ac:dyDescent="0.2">
      <c r="B677" s="18"/>
    </row>
    <row r="678" spans="2:2" x14ac:dyDescent="0.2">
      <c r="B678" s="18"/>
    </row>
    <row r="679" spans="2:2" x14ac:dyDescent="0.2">
      <c r="B679" s="18"/>
    </row>
    <row r="680" spans="2:2" x14ac:dyDescent="0.2">
      <c r="B680" s="18"/>
    </row>
    <row r="681" spans="2:2" x14ac:dyDescent="0.2">
      <c r="B681" s="18"/>
    </row>
    <row r="682" spans="2:2" x14ac:dyDescent="0.2">
      <c r="B682" s="18"/>
    </row>
    <row r="683" spans="2:2" x14ac:dyDescent="0.2">
      <c r="B683" s="18"/>
    </row>
    <row r="684" spans="2:2" x14ac:dyDescent="0.2">
      <c r="B684" s="18"/>
    </row>
    <row r="685" spans="2:2" x14ac:dyDescent="0.2">
      <c r="B685" s="18"/>
    </row>
    <row r="686" spans="2:2" x14ac:dyDescent="0.2">
      <c r="B686" s="18"/>
    </row>
    <row r="687" spans="2:2" x14ac:dyDescent="0.2">
      <c r="B687" s="18"/>
    </row>
    <row r="688" spans="2:2" x14ac:dyDescent="0.2">
      <c r="B688" s="18"/>
    </row>
    <row r="689" spans="2:2" x14ac:dyDescent="0.2">
      <c r="B689" s="18"/>
    </row>
    <row r="690" spans="2:2" x14ac:dyDescent="0.2">
      <c r="B690" s="18"/>
    </row>
    <row r="691" spans="2:2" x14ac:dyDescent="0.2">
      <c r="B691" s="18"/>
    </row>
    <row r="692" spans="2:2" x14ac:dyDescent="0.2">
      <c r="B692" s="18"/>
    </row>
    <row r="693" spans="2:2" x14ac:dyDescent="0.2">
      <c r="B693" s="18"/>
    </row>
    <row r="694" spans="2:2" x14ac:dyDescent="0.2">
      <c r="B694" s="18"/>
    </row>
    <row r="695" spans="2:2" x14ac:dyDescent="0.2">
      <c r="B695" s="18"/>
    </row>
    <row r="696" spans="2:2" x14ac:dyDescent="0.2">
      <c r="B696" s="18"/>
    </row>
    <row r="697" spans="2:2" x14ac:dyDescent="0.2">
      <c r="B697" s="18"/>
    </row>
    <row r="698" spans="2:2" x14ac:dyDescent="0.2">
      <c r="B698" s="18"/>
    </row>
    <row r="699" spans="2:2" x14ac:dyDescent="0.2">
      <c r="B699" s="18"/>
    </row>
    <row r="700" spans="2:2" x14ac:dyDescent="0.2">
      <c r="B700" s="18"/>
    </row>
    <row r="701" spans="2:2" x14ac:dyDescent="0.2">
      <c r="B701" s="18"/>
    </row>
    <row r="702" spans="2:2" x14ac:dyDescent="0.2">
      <c r="B702" s="18"/>
    </row>
    <row r="703" spans="2:2" x14ac:dyDescent="0.2">
      <c r="B703" s="18"/>
    </row>
    <row r="704" spans="2:2" x14ac:dyDescent="0.2">
      <c r="B704" s="18"/>
    </row>
    <row r="705" spans="2:2" x14ac:dyDescent="0.2">
      <c r="B705" s="18"/>
    </row>
    <row r="706" spans="2:2" x14ac:dyDescent="0.2">
      <c r="B706" s="18"/>
    </row>
    <row r="707" spans="2:2" x14ac:dyDescent="0.2">
      <c r="B707" s="18"/>
    </row>
    <row r="708" spans="2:2" x14ac:dyDescent="0.2">
      <c r="B708" s="18"/>
    </row>
    <row r="709" spans="2:2" x14ac:dyDescent="0.2">
      <c r="B709" s="18"/>
    </row>
    <row r="710" spans="2:2" x14ac:dyDescent="0.2">
      <c r="B710" s="18"/>
    </row>
    <row r="711" spans="2:2" x14ac:dyDescent="0.2">
      <c r="B711" s="18"/>
    </row>
    <row r="712" spans="2:2" x14ac:dyDescent="0.2">
      <c r="B712" s="18"/>
    </row>
    <row r="713" spans="2:2" x14ac:dyDescent="0.2">
      <c r="B713" s="18"/>
    </row>
    <row r="714" spans="2:2" x14ac:dyDescent="0.2">
      <c r="B714" s="18"/>
    </row>
    <row r="715" spans="2:2" x14ac:dyDescent="0.2">
      <c r="B715" s="18"/>
    </row>
    <row r="716" spans="2:2" x14ac:dyDescent="0.2">
      <c r="B716" s="18"/>
    </row>
    <row r="717" spans="2:2" x14ac:dyDescent="0.2">
      <c r="B717" s="18"/>
    </row>
    <row r="718" spans="2:2" x14ac:dyDescent="0.2">
      <c r="B718" s="18"/>
    </row>
    <row r="719" spans="2:2" x14ac:dyDescent="0.2">
      <c r="B719" s="18"/>
    </row>
    <row r="720" spans="2:2" x14ac:dyDescent="0.2">
      <c r="B720" s="18"/>
    </row>
    <row r="721" spans="2:2" x14ac:dyDescent="0.2">
      <c r="B721" s="18"/>
    </row>
    <row r="722" spans="2:2" x14ac:dyDescent="0.2">
      <c r="B722" s="18"/>
    </row>
    <row r="723" spans="2:2" x14ac:dyDescent="0.2">
      <c r="B723" s="18"/>
    </row>
    <row r="724" spans="2:2" x14ac:dyDescent="0.2">
      <c r="B724" s="18"/>
    </row>
    <row r="725" spans="2:2" x14ac:dyDescent="0.2">
      <c r="B725" s="18"/>
    </row>
    <row r="726" spans="2:2" x14ac:dyDescent="0.2">
      <c r="B726" s="18"/>
    </row>
    <row r="727" spans="2:2" x14ac:dyDescent="0.2">
      <c r="B727" s="18"/>
    </row>
    <row r="728" spans="2:2" x14ac:dyDescent="0.2">
      <c r="B728" s="18"/>
    </row>
    <row r="729" spans="2:2" x14ac:dyDescent="0.2">
      <c r="B729" s="18"/>
    </row>
    <row r="730" spans="2:2" x14ac:dyDescent="0.2">
      <c r="B730" s="18"/>
    </row>
    <row r="731" spans="2:2" x14ac:dyDescent="0.2">
      <c r="B731" s="18"/>
    </row>
    <row r="732" spans="2:2" x14ac:dyDescent="0.2">
      <c r="B732" s="18"/>
    </row>
    <row r="733" spans="2:2" x14ac:dyDescent="0.2">
      <c r="B733" s="18"/>
    </row>
    <row r="734" spans="2:2" x14ac:dyDescent="0.2">
      <c r="B734" s="18"/>
    </row>
    <row r="735" spans="2:2" x14ac:dyDescent="0.2">
      <c r="B735" s="18"/>
    </row>
    <row r="736" spans="2:2" x14ac:dyDescent="0.2">
      <c r="B736" s="18"/>
    </row>
    <row r="737" spans="2:2" x14ac:dyDescent="0.2">
      <c r="B737" s="18"/>
    </row>
    <row r="738" spans="2:2" x14ac:dyDescent="0.2">
      <c r="B738" s="18"/>
    </row>
    <row r="739" spans="2:2" x14ac:dyDescent="0.2">
      <c r="B739" s="18"/>
    </row>
    <row r="740" spans="2:2" x14ac:dyDescent="0.2">
      <c r="B740" s="18"/>
    </row>
    <row r="741" spans="2:2" x14ac:dyDescent="0.2">
      <c r="B741" s="18"/>
    </row>
    <row r="742" spans="2:2" x14ac:dyDescent="0.2">
      <c r="B742" s="18"/>
    </row>
    <row r="743" spans="2:2" x14ac:dyDescent="0.2">
      <c r="B743" s="18"/>
    </row>
    <row r="744" spans="2:2" x14ac:dyDescent="0.2">
      <c r="B744" s="18"/>
    </row>
    <row r="745" spans="2:2" x14ac:dyDescent="0.2">
      <c r="B745" s="18"/>
    </row>
    <row r="746" spans="2:2" x14ac:dyDescent="0.2">
      <c r="B746" s="18"/>
    </row>
    <row r="747" spans="2:2" x14ac:dyDescent="0.2">
      <c r="B747" s="18"/>
    </row>
    <row r="748" spans="2:2" x14ac:dyDescent="0.2">
      <c r="B748" s="18"/>
    </row>
    <row r="749" spans="2:2" x14ac:dyDescent="0.2">
      <c r="B749" s="18"/>
    </row>
    <row r="750" spans="2:2" x14ac:dyDescent="0.2">
      <c r="B750" s="18"/>
    </row>
    <row r="751" spans="2:2" x14ac:dyDescent="0.2">
      <c r="B751" s="18"/>
    </row>
    <row r="752" spans="2:2" x14ac:dyDescent="0.2">
      <c r="B752" s="18"/>
    </row>
    <row r="753" spans="2:2" x14ac:dyDescent="0.2">
      <c r="B753" s="18"/>
    </row>
    <row r="754" spans="2:2" x14ac:dyDescent="0.2">
      <c r="B754" s="18"/>
    </row>
    <row r="755" spans="2:2" x14ac:dyDescent="0.2">
      <c r="B755" s="18"/>
    </row>
    <row r="756" spans="2:2" x14ac:dyDescent="0.2">
      <c r="B756" s="18"/>
    </row>
    <row r="757" spans="2:2" x14ac:dyDescent="0.2">
      <c r="B757" s="18"/>
    </row>
    <row r="758" spans="2:2" x14ac:dyDescent="0.2">
      <c r="B758" s="18"/>
    </row>
    <row r="759" spans="2:2" x14ac:dyDescent="0.2">
      <c r="B759" s="18"/>
    </row>
    <row r="760" spans="2:2" x14ac:dyDescent="0.2">
      <c r="B760" s="18"/>
    </row>
    <row r="761" spans="2:2" x14ac:dyDescent="0.2">
      <c r="B761" s="18"/>
    </row>
    <row r="762" spans="2:2" x14ac:dyDescent="0.2">
      <c r="B762" s="18"/>
    </row>
    <row r="763" spans="2:2" x14ac:dyDescent="0.2">
      <c r="B763" s="18"/>
    </row>
    <row r="764" spans="2:2" x14ac:dyDescent="0.2">
      <c r="B764" s="18"/>
    </row>
    <row r="765" spans="2:2" x14ac:dyDescent="0.2">
      <c r="B765" s="18"/>
    </row>
    <row r="766" spans="2:2" x14ac:dyDescent="0.2">
      <c r="B766" s="18"/>
    </row>
    <row r="767" spans="2:2" x14ac:dyDescent="0.2">
      <c r="B767" s="18"/>
    </row>
    <row r="768" spans="2:2" x14ac:dyDescent="0.2">
      <c r="B768" s="18"/>
    </row>
    <row r="769" spans="2:2" x14ac:dyDescent="0.2">
      <c r="B769" s="18"/>
    </row>
    <row r="770" spans="2:2" x14ac:dyDescent="0.2">
      <c r="B770" s="18"/>
    </row>
    <row r="771" spans="2:2" x14ac:dyDescent="0.2">
      <c r="B771" s="18"/>
    </row>
    <row r="772" spans="2:2" x14ac:dyDescent="0.2">
      <c r="B772" s="18"/>
    </row>
    <row r="773" spans="2:2" x14ac:dyDescent="0.2">
      <c r="B773" s="18"/>
    </row>
    <row r="774" spans="2:2" x14ac:dyDescent="0.2">
      <c r="B774" s="18"/>
    </row>
    <row r="775" spans="2:2" x14ac:dyDescent="0.2">
      <c r="B775" s="18"/>
    </row>
    <row r="776" spans="2:2" x14ac:dyDescent="0.2">
      <c r="B776" s="18"/>
    </row>
    <row r="777" spans="2:2" x14ac:dyDescent="0.2">
      <c r="B777" s="18"/>
    </row>
    <row r="778" spans="2:2" x14ac:dyDescent="0.2">
      <c r="B778" s="18"/>
    </row>
    <row r="779" spans="2:2" x14ac:dyDescent="0.2">
      <c r="B779" s="18"/>
    </row>
    <row r="780" spans="2:2" x14ac:dyDescent="0.2">
      <c r="B780" s="18"/>
    </row>
    <row r="781" spans="2:2" x14ac:dyDescent="0.2">
      <c r="B781" s="18"/>
    </row>
    <row r="782" spans="2:2" x14ac:dyDescent="0.2">
      <c r="B782" s="18"/>
    </row>
    <row r="783" spans="2:2" x14ac:dyDescent="0.2">
      <c r="B783" s="18"/>
    </row>
    <row r="784" spans="2:2" x14ac:dyDescent="0.2">
      <c r="B784" s="18"/>
    </row>
    <row r="785" spans="2:2" x14ac:dyDescent="0.2">
      <c r="B785" s="18"/>
    </row>
    <row r="786" spans="2:2" x14ac:dyDescent="0.2">
      <c r="B786" s="18"/>
    </row>
    <row r="787" spans="2:2" x14ac:dyDescent="0.2">
      <c r="B787" s="18"/>
    </row>
    <row r="788" spans="2:2" x14ac:dyDescent="0.2">
      <c r="B788" s="18"/>
    </row>
    <row r="789" spans="2:2" x14ac:dyDescent="0.2">
      <c r="B789" s="18"/>
    </row>
    <row r="790" spans="2:2" x14ac:dyDescent="0.2">
      <c r="B790" s="18"/>
    </row>
    <row r="791" spans="2:2" x14ac:dyDescent="0.2">
      <c r="B791" s="18"/>
    </row>
    <row r="792" spans="2:2" x14ac:dyDescent="0.2">
      <c r="B792" s="18"/>
    </row>
    <row r="793" spans="2:2" x14ac:dyDescent="0.2">
      <c r="B793" s="18"/>
    </row>
    <row r="794" spans="2:2" x14ac:dyDescent="0.2">
      <c r="B794" s="18"/>
    </row>
    <row r="795" spans="2:2" x14ac:dyDescent="0.2">
      <c r="B795" s="18"/>
    </row>
    <row r="796" spans="2:2" x14ac:dyDescent="0.2">
      <c r="B796" s="18"/>
    </row>
    <row r="797" spans="2:2" x14ac:dyDescent="0.2">
      <c r="B797" s="18"/>
    </row>
    <row r="798" spans="2:2" x14ac:dyDescent="0.2">
      <c r="B798" s="18"/>
    </row>
    <row r="799" spans="2:2" x14ac:dyDescent="0.2">
      <c r="B799" s="18"/>
    </row>
    <row r="800" spans="2:2" x14ac:dyDescent="0.2">
      <c r="B800" s="18"/>
    </row>
    <row r="801" spans="2:2" x14ac:dyDescent="0.2">
      <c r="B801" s="18"/>
    </row>
    <row r="802" spans="2:2" x14ac:dyDescent="0.2">
      <c r="B802" s="18"/>
    </row>
    <row r="803" spans="2:2" x14ac:dyDescent="0.2">
      <c r="B803" s="18"/>
    </row>
    <row r="804" spans="2:2" x14ac:dyDescent="0.2">
      <c r="B804" s="18"/>
    </row>
    <row r="805" spans="2:2" x14ac:dyDescent="0.2">
      <c r="B805" s="18"/>
    </row>
    <row r="806" spans="2:2" x14ac:dyDescent="0.2">
      <c r="B806" s="18"/>
    </row>
    <row r="807" spans="2:2" x14ac:dyDescent="0.2">
      <c r="B807" s="18"/>
    </row>
    <row r="808" spans="2:2" x14ac:dyDescent="0.2">
      <c r="B808" s="18"/>
    </row>
    <row r="809" spans="2:2" x14ac:dyDescent="0.2">
      <c r="B809" s="18"/>
    </row>
    <row r="810" spans="2:2" x14ac:dyDescent="0.2">
      <c r="B810" s="18"/>
    </row>
    <row r="811" spans="2:2" x14ac:dyDescent="0.2">
      <c r="B811" s="18"/>
    </row>
    <row r="812" spans="2:2" x14ac:dyDescent="0.2">
      <c r="B812" s="18"/>
    </row>
    <row r="813" spans="2:2" x14ac:dyDescent="0.2">
      <c r="B813" s="18"/>
    </row>
    <row r="814" spans="2:2" x14ac:dyDescent="0.2">
      <c r="B814" s="18"/>
    </row>
    <row r="815" spans="2:2" x14ac:dyDescent="0.2">
      <c r="B815" s="18"/>
    </row>
    <row r="816" spans="2:2" x14ac:dyDescent="0.2">
      <c r="B816" s="18"/>
    </row>
    <row r="817" spans="2:2" x14ac:dyDescent="0.2">
      <c r="B817" s="18"/>
    </row>
    <row r="818" spans="2:2" x14ac:dyDescent="0.2">
      <c r="B818" s="18"/>
    </row>
    <row r="819" spans="2:2" x14ac:dyDescent="0.2">
      <c r="B819" s="18"/>
    </row>
    <row r="820" spans="2:2" x14ac:dyDescent="0.2">
      <c r="B820" s="18"/>
    </row>
    <row r="821" spans="2:2" x14ac:dyDescent="0.2">
      <c r="B821" s="18"/>
    </row>
    <row r="822" spans="2:2" x14ac:dyDescent="0.2">
      <c r="B822" s="18"/>
    </row>
    <row r="823" spans="2:2" x14ac:dyDescent="0.2">
      <c r="B823" s="18"/>
    </row>
    <row r="824" spans="2:2" x14ac:dyDescent="0.2">
      <c r="B824" s="18"/>
    </row>
    <row r="825" spans="2:2" x14ac:dyDescent="0.2">
      <c r="B825" s="18"/>
    </row>
    <row r="826" spans="2:2" x14ac:dyDescent="0.2">
      <c r="B826" s="18"/>
    </row>
    <row r="827" spans="2:2" x14ac:dyDescent="0.2">
      <c r="B827" s="18"/>
    </row>
    <row r="828" spans="2:2" x14ac:dyDescent="0.2">
      <c r="B828" s="18"/>
    </row>
    <row r="829" spans="2:2" x14ac:dyDescent="0.2">
      <c r="B829" s="18"/>
    </row>
    <row r="830" spans="2:2" x14ac:dyDescent="0.2">
      <c r="B830" s="18"/>
    </row>
    <row r="831" spans="2:2" x14ac:dyDescent="0.2">
      <c r="B831" s="18"/>
    </row>
    <row r="832" spans="2:2" x14ac:dyDescent="0.2">
      <c r="B832" s="18"/>
    </row>
    <row r="833" spans="2:2" x14ac:dyDescent="0.2">
      <c r="B833" s="18"/>
    </row>
    <row r="834" spans="2:2" x14ac:dyDescent="0.2">
      <c r="B834" s="18"/>
    </row>
    <row r="835" spans="2:2" x14ac:dyDescent="0.2">
      <c r="B835" s="18"/>
    </row>
    <row r="836" spans="2:2" x14ac:dyDescent="0.2">
      <c r="B836" s="18"/>
    </row>
    <row r="837" spans="2:2" x14ac:dyDescent="0.2">
      <c r="B837" s="18"/>
    </row>
    <row r="838" spans="2:2" x14ac:dyDescent="0.2">
      <c r="B838" s="18"/>
    </row>
    <row r="839" spans="2:2" x14ac:dyDescent="0.2">
      <c r="B839" s="18"/>
    </row>
    <row r="840" spans="2:2" x14ac:dyDescent="0.2">
      <c r="B840" s="18"/>
    </row>
    <row r="841" spans="2:2" x14ac:dyDescent="0.2">
      <c r="B841" s="18"/>
    </row>
    <row r="842" spans="2:2" x14ac:dyDescent="0.2">
      <c r="B842" s="18"/>
    </row>
    <row r="843" spans="2:2" x14ac:dyDescent="0.2">
      <c r="B843" s="18"/>
    </row>
    <row r="844" spans="2:2" x14ac:dyDescent="0.2">
      <c r="B844" s="18"/>
    </row>
    <row r="845" spans="2:2" x14ac:dyDescent="0.2">
      <c r="B845" s="18"/>
    </row>
    <row r="846" spans="2:2" x14ac:dyDescent="0.2">
      <c r="B846" s="18"/>
    </row>
    <row r="847" spans="2:2" x14ac:dyDescent="0.2">
      <c r="B847" s="18"/>
    </row>
    <row r="848" spans="2:2" x14ac:dyDescent="0.2">
      <c r="B848" s="18"/>
    </row>
    <row r="849" spans="2:2" x14ac:dyDescent="0.2">
      <c r="B849" s="18"/>
    </row>
    <row r="850" spans="2:2" x14ac:dyDescent="0.2">
      <c r="B850" s="18"/>
    </row>
    <row r="851" spans="2:2" x14ac:dyDescent="0.2">
      <c r="B851" s="18"/>
    </row>
    <row r="852" spans="2:2" x14ac:dyDescent="0.2">
      <c r="B852" s="18"/>
    </row>
    <row r="853" spans="2:2" x14ac:dyDescent="0.2">
      <c r="B853" s="18"/>
    </row>
    <row r="854" spans="2:2" x14ac:dyDescent="0.2">
      <c r="B854" s="18"/>
    </row>
    <row r="855" spans="2:2" x14ac:dyDescent="0.2">
      <c r="B855" s="18"/>
    </row>
    <row r="856" spans="2:2" x14ac:dyDescent="0.2">
      <c r="B856" s="18"/>
    </row>
    <row r="857" spans="2:2" x14ac:dyDescent="0.2">
      <c r="B857" s="18"/>
    </row>
    <row r="858" spans="2:2" x14ac:dyDescent="0.2">
      <c r="B858" s="18"/>
    </row>
    <row r="859" spans="2:2" x14ac:dyDescent="0.2">
      <c r="B859" s="18"/>
    </row>
    <row r="860" spans="2:2" x14ac:dyDescent="0.2">
      <c r="B860" s="18"/>
    </row>
    <row r="861" spans="2:2" x14ac:dyDescent="0.2">
      <c r="B861" s="18"/>
    </row>
    <row r="862" spans="2:2" x14ac:dyDescent="0.2">
      <c r="B862" s="18"/>
    </row>
    <row r="863" spans="2:2" x14ac:dyDescent="0.2">
      <c r="B863" s="18"/>
    </row>
    <row r="864" spans="2:2" x14ac:dyDescent="0.2">
      <c r="B864" s="18"/>
    </row>
    <row r="865" spans="2:2" x14ac:dyDescent="0.2">
      <c r="B865" s="18"/>
    </row>
    <row r="866" spans="2:2" x14ac:dyDescent="0.2">
      <c r="B866" s="18"/>
    </row>
    <row r="867" spans="2:2" x14ac:dyDescent="0.2">
      <c r="B867" s="18"/>
    </row>
    <row r="868" spans="2:2" x14ac:dyDescent="0.2">
      <c r="B868" s="18"/>
    </row>
    <row r="869" spans="2:2" x14ac:dyDescent="0.2">
      <c r="B869" s="18"/>
    </row>
    <row r="870" spans="2:2" x14ac:dyDescent="0.2">
      <c r="B870" s="18"/>
    </row>
    <row r="871" spans="2:2" x14ac:dyDescent="0.2">
      <c r="B871" s="18"/>
    </row>
    <row r="872" spans="2:2" x14ac:dyDescent="0.2">
      <c r="B872" s="18"/>
    </row>
    <row r="873" spans="2:2" x14ac:dyDescent="0.2">
      <c r="B873" s="18"/>
    </row>
    <row r="874" spans="2:2" x14ac:dyDescent="0.2">
      <c r="B874" s="18"/>
    </row>
    <row r="875" spans="2:2" x14ac:dyDescent="0.2">
      <c r="B875" s="18"/>
    </row>
    <row r="876" spans="2:2" x14ac:dyDescent="0.2">
      <c r="B876" s="18"/>
    </row>
    <row r="877" spans="2:2" x14ac:dyDescent="0.2">
      <c r="B877" s="18"/>
    </row>
    <row r="878" spans="2:2" x14ac:dyDescent="0.2">
      <c r="B878" s="18"/>
    </row>
    <row r="879" spans="2:2" x14ac:dyDescent="0.2">
      <c r="B879" s="18"/>
    </row>
    <row r="880" spans="2:2" x14ac:dyDescent="0.2">
      <c r="B880" s="18"/>
    </row>
    <row r="881" spans="2:2" x14ac:dyDescent="0.2">
      <c r="B881" s="18"/>
    </row>
    <row r="882" spans="2:2" x14ac:dyDescent="0.2">
      <c r="B882" s="18"/>
    </row>
    <row r="883" spans="2:2" x14ac:dyDescent="0.2">
      <c r="B883" s="18"/>
    </row>
    <row r="884" spans="2:2" x14ac:dyDescent="0.2">
      <c r="B884" s="18"/>
    </row>
    <row r="885" spans="2:2" x14ac:dyDescent="0.2">
      <c r="B885" s="18"/>
    </row>
    <row r="886" spans="2:2" x14ac:dyDescent="0.2">
      <c r="B886" s="18"/>
    </row>
    <row r="887" spans="2:2" x14ac:dyDescent="0.2">
      <c r="B887" s="18"/>
    </row>
    <row r="888" spans="2:2" x14ac:dyDescent="0.2">
      <c r="B888" s="18"/>
    </row>
    <row r="889" spans="2:2" x14ac:dyDescent="0.2">
      <c r="B889" s="18"/>
    </row>
    <row r="890" spans="2:2" x14ac:dyDescent="0.2">
      <c r="B890" s="18"/>
    </row>
    <row r="891" spans="2:2" x14ac:dyDescent="0.2">
      <c r="B891" s="18"/>
    </row>
    <row r="892" spans="2:2" x14ac:dyDescent="0.2">
      <c r="B892" s="18"/>
    </row>
    <row r="893" spans="2:2" x14ac:dyDescent="0.2">
      <c r="B893" s="18"/>
    </row>
    <row r="894" spans="2:2" x14ac:dyDescent="0.2">
      <c r="B894" s="18"/>
    </row>
    <row r="895" spans="2:2" x14ac:dyDescent="0.2">
      <c r="B895" s="18"/>
    </row>
    <row r="896" spans="2:2" x14ac:dyDescent="0.2">
      <c r="B896" s="18"/>
    </row>
    <row r="897" spans="2:2" x14ac:dyDescent="0.2">
      <c r="B897" s="18"/>
    </row>
    <row r="898" spans="2:2" x14ac:dyDescent="0.2">
      <c r="B898" s="18"/>
    </row>
    <row r="899" spans="2:2" x14ac:dyDescent="0.2">
      <c r="B899" s="18"/>
    </row>
    <row r="900" spans="2:2" x14ac:dyDescent="0.2">
      <c r="B900" s="18"/>
    </row>
    <row r="901" spans="2:2" x14ac:dyDescent="0.2">
      <c r="B901" s="18"/>
    </row>
    <row r="902" spans="2:2" x14ac:dyDescent="0.2">
      <c r="B902" s="18"/>
    </row>
    <row r="903" spans="2:2" x14ac:dyDescent="0.2">
      <c r="B903" s="18"/>
    </row>
    <row r="904" spans="2:2" x14ac:dyDescent="0.2">
      <c r="B904" s="18"/>
    </row>
    <row r="905" spans="2:2" x14ac:dyDescent="0.2">
      <c r="B905" s="18"/>
    </row>
    <row r="906" spans="2:2" x14ac:dyDescent="0.2">
      <c r="B906" s="18"/>
    </row>
    <row r="907" spans="2:2" x14ac:dyDescent="0.2">
      <c r="B907" s="18"/>
    </row>
    <row r="908" spans="2:2" x14ac:dyDescent="0.2">
      <c r="B908" s="18"/>
    </row>
    <row r="909" spans="2:2" x14ac:dyDescent="0.2">
      <c r="B909" s="18"/>
    </row>
    <row r="910" spans="2:2" x14ac:dyDescent="0.2">
      <c r="B910" s="18"/>
    </row>
    <row r="911" spans="2:2" x14ac:dyDescent="0.2">
      <c r="B911" s="18"/>
    </row>
    <row r="912" spans="2:2" x14ac:dyDescent="0.2">
      <c r="B912" s="18"/>
    </row>
    <row r="913" spans="2:2" x14ac:dyDescent="0.2">
      <c r="B913" s="18"/>
    </row>
    <row r="914" spans="2:2" x14ac:dyDescent="0.2">
      <c r="B914" s="18"/>
    </row>
    <row r="915" spans="2:2" x14ac:dyDescent="0.2">
      <c r="B915" s="18"/>
    </row>
    <row r="916" spans="2:2" x14ac:dyDescent="0.2">
      <c r="B916" s="18"/>
    </row>
    <row r="917" spans="2:2" x14ac:dyDescent="0.2">
      <c r="B917" s="18"/>
    </row>
    <row r="918" spans="2:2" x14ac:dyDescent="0.2">
      <c r="B918" s="18"/>
    </row>
    <row r="919" spans="2:2" x14ac:dyDescent="0.2">
      <c r="B919" s="18"/>
    </row>
    <row r="920" spans="2:2" x14ac:dyDescent="0.2">
      <c r="B920" s="18"/>
    </row>
    <row r="921" spans="2:2" x14ac:dyDescent="0.2">
      <c r="B921" s="18"/>
    </row>
    <row r="922" spans="2:2" x14ac:dyDescent="0.2">
      <c r="B922" s="18"/>
    </row>
    <row r="923" spans="2:2" x14ac:dyDescent="0.2">
      <c r="B923" s="18"/>
    </row>
    <row r="924" spans="2:2" x14ac:dyDescent="0.2">
      <c r="B924" s="18"/>
    </row>
    <row r="925" spans="2:2" x14ac:dyDescent="0.2">
      <c r="B925" s="18"/>
    </row>
    <row r="926" spans="2:2" x14ac:dyDescent="0.2">
      <c r="B926" s="18"/>
    </row>
    <row r="927" spans="2:2" x14ac:dyDescent="0.2">
      <c r="B927" s="18"/>
    </row>
    <row r="928" spans="2:2" x14ac:dyDescent="0.2">
      <c r="B928" s="18"/>
    </row>
    <row r="929" spans="2:2" x14ac:dyDescent="0.2">
      <c r="B929" s="18"/>
    </row>
    <row r="930" spans="2:2" x14ac:dyDescent="0.2">
      <c r="B930" s="18"/>
    </row>
    <row r="931" spans="2:2" x14ac:dyDescent="0.2">
      <c r="B931" s="18"/>
    </row>
    <row r="932" spans="2:2" x14ac:dyDescent="0.2">
      <c r="B932" s="18"/>
    </row>
    <row r="933" spans="2:2" x14ac:dyDescent="0.2">
      <c r="B933" s="18"/>
    </row>
    <row r="934" spans="2:2" x14ac:dyDescent="0.2">
      <c r="B934" s="18"/>
    </row>
    <row r="935" spans="2:2" x14ac:dyDescent="0.2">
      <c r="B935" s="18"/>
    </row>
    <row r="936" spans="2:2" x14ac:dyDescent="0.2">
      <c r="B936" s="18"/>
    </row>
    <row r="937" spans="2:2" x14ac:dyDescent="0.2">
      <c r="B937" s="18"/>
    </row>
    <row r="938" spans="2:2" x14ac:dyDescent="0.2">
      <c r="B938" s="18"/>
    </row>
    <row r="939" spans="2:2" x14ac:dyDescent="0.2">
      <c r="B939" s="18"/>
    </row>
    <row r="940" spans="2:2" x14ac:dyDescent="0.2">
      <c r="B940" s="18"/>
    </row>
    <row r="941" spans="2:2" x14ac:dyDescent="0.2">
      <c r="B941" s="18"/>
    </row>
    <row r="942" spans="2:2" x14ac:dyDescent="0.2">
      <c r="B942" s="18"/>
    </row>
    <row r="943" spans="2:2" x14ac:dyDescent="0.2">
      <c r="B943" s="18"/>
    </row>
    <row r="944" spans="2:2" x14ac:dyDescent="0.2">
      <c r="B944" s="18"/>
    </row>
    <row r="945" spans="2:2" x14ac:dyDescent="0.2">
      <c r="B945" s="18"/>
    </row>
    <row r="946" spans="2:2" x14ac:dyDescent="0.2">
      <c r="B946" s="18"/>
    </row>
    <row r="947" spans="2:2" x14ac:dyDescent="0.2">
      <c r="B947" s="18"/>
    </row>
    <row r="948" spans="2:2" x14ac:dyDescent="0.2">
      <c r="B948" s="18"/>
    </row>
    <row r="949" spans="2:2" x14ac:dyDescent="0.2">
      <c r="B949" s="18"/>
    </row>
    <row r="950" spans="2:2" x14ac:dyDescent="0.2">
      <c r="B950" s="18"/>
    </row>
    <row r="951" spans="2:2" x14ac:dyDescent="0.2">
      <c r="B951" s="18"/>
    </row>
    <row r="952" spans="2:2" x14ac:dyDescent="0.2">
      <c r="B952" s="18"/>
    </row>
    <row r="953" spans="2:2" x14ac:dyDescent="0.2">
      <c r="B953" s="18"/>
    </row>
    <row r="954" spans="2:2" x14ac:dyDescent="0.2">
      <c r="B954" s="18"/>
    </row>
    <row r="955" spans="2:2" x14ac:dyDescent="0.2">
      <c r="B955" s="18"/>
    </row>
    <row r="956" spans="2:2" x14ac:dyDescent="0.2">
      <c r="B956" s="18"/>
    </row>
    <row r="957" spans="2:2" x14ac:dyDescent="0.2">
      <c r="B957" s="18"/>
    </row>
    <row r="958" spans="2:2" x14ac:dyDescent="0.2">
      <c r="B958" s="18"/>
    </row>
    <row r="959" spans="2:2" x14ac:dyDescent="0.2">
      <c r="B959" s="18"/>
    </row>
    <row r="960" spans="2:2" x14ac:dyDescent="0.2">
      <c r="B960" s="18"/>
    </row>
    <row r="961" spans="2:2" x14ac:dyDescent="0.2">
      <c r="B961" s="18"/>
    </row>
    <row r="962" spans="2:2" x14ac:dyDescent="0.2">
      <c r="B962" s="18"/>
    </row>
    <row r="963" spans="2:2" x14ac:dyDescent="0.2">
      <c r="B963" s="18"/>
    </row>
    <row r="964" spans="2:2" x14ac:dyDescent="0.2">
      <c r="B964" s="18"/>
    </row>
    <row r="965" spans="2:2" x14ac:dyDescent="0.2">
      <c r="B965" s="18"/>
    </row>
    <row r="966" spans="2:2" x14ac:dyDescent="0.2">
      <c r="B966" s="18"/>
    </row>
    <row r="967" spans="2:2" x14ac:dyDescent="0.2">
      <c r="B967" s="18"/>
    </row>
    <row r="968" spans="2:2" x14ac:dyDescent="0.2">
      <c r="B968" s="18"/>
    </row>
    <row r="969" spans="2:2" x14ac:dyDescent="0.2">
      <c r="B969" s="18"/>
    </row>
    <row r="970" spans="2:2" x14ac:dyDescent="0.2">
      <c r="B970" s="18"/>
    </row>
    <row r="971" spans="2:2" x14ac:dyDescent="0.2">
      <c r="B971" s="18"/>
    </row>
    <row r="972" spans="2:2" x14ac:dyDescent="0.2">
      <c r="B972" s="18"/>
    </row>
    <row r="973" spans="2:2" x14ac:dyDescent="0.2">
      <c r="B973" s="18"/>
    </row>
    <row r="974" spans="2:2" x14ac:dyDescent="0.2">
      <c r="B974" s="18"/>
    </row>
    <row r="975" spans="2:2" x14ac:dyDescent="0.2">
      <c r="B975" s="18"/>
    </row>
    <row r="976" spans="2:2" x14ac:dyDescent="0.2">
      <c r="B976" s="18"/>
    </row>
    <row r="977" spans="2:2" x14ac:dyDescent="0.2">
      <c r="B977" s="18"/>
    </row>
    <row r="978" spans="2:2" x14ac:dyDescent="0.2">
      <c r="B978" s="18"/>
    </row>
    <row r="979" spans="2:2" x14ac:dyDescent="0.2">
      <c r="B979" s="18"/>
    </row>
    <row r="980" spans="2:2" x14ac:dyDescent="0.2">
      <c r="B980" s="18"/>
    </row>
    <row r="981" spans="2:2" x14ac:dyDescent="0.2">
      <c r="B981" s="18"/>
    </row>
    <row r="982" spans="2:2" x14ac:dyDescent="0.2">
      <c r="B982" s="18"/>
    </row>
    <row r="983" spans="2:2" x14ac:dyDescent="0.2">
      <c r="B983" s="18"/>
    </row>
    <row r="984" spans="2:2" x14ac:dyDescent="0.2">
      <c r="B984" s="18"/>
    </row>
    <row r="985" spans="2:2" x14ac:dyDescent="0.2">
      <c r="B985" s="18"/>
    </row>
    <row r="986" spans="2:2" x14ac:dyDescent="0.2">
      <c r="B986" s="18"/>
    </row>
    <row r="987" spans="2:2" x14ac:dyDescent="0.2">
      <c r="B987" s="18"/>
    </row>
    <row r="988" spans="2:2" x14ac:dyDescent="0.2">
      <c r="B988" s="18"/>
    </row>
    <row r="989" spans="2:2" x14ac:dyDescent="0.2">
      <c r="B989" s="18"/>
    </row>
    <row r="990" spans="2:2" x14ac:dyDescent="0.2">
      <c r="B990" s="18"/>
    </row>
    <row r="991" spans="2:2" x14ac:dyDescent="0.2">
      <c r="B991" s="18"/>
    </row>
    <row r="992" spans="2:2" x14ac:dyDescent="0.2">
      <c r="B992" s="18"/>
    </row>
    <row r="993" spans="2:2" x14ac:dyDescent="0.2">
      <c r="B993" s="18"/>
    </row>
    <row r="994" spans="2:2" x14ac:dyDescent="0.2">
      <c r="B994" s="18"/>
    </row>
    <row r="995" spans="2:2" x14ac:dyDescent="0.2">
      <c r="B995" s="18"/>
    </row>
    <row r="996" spans="2:2" x14ac:dyDescent="0.2">
      <c r="B996" s="18"/>
    </row>
    <row r="997" spans="2:2" x14ac:dyDescent="0.2">
      <c r="B997" s="18"/>
    </row>
    <row r="998" spans="2:2" x14ac:dyDescent="0.2">
      <c r="B998" s="18"/>
    </row>
    <row r="999" spans="2:2" x14ac:dyDescent="0.2">
      <c r="B999" s="18"/>
    </row>
    <row r="1000" spans="2:2" x14ac:dyDescent="0.2">
      <c r="B1000" s="18"/>
    </row>
    <row r="1001" spans="2:2" x14ac:dyDescent="0.2">
      <c r="B1001" s="18"/>
    </row>
    <row r="1002" spans="2:2" x14ac:dyDescent="0.2">
      <c r="B1002" s="18"/>
    </row>
    <row r="1003" spans="2:2" x14ac:dyDescent="0.2">
      <c r="B1003" s="18"/>
    </row>
    <row r="1004" spans="2:2" x14ac:dyDescent="0.2">
      <c r="B1004" s="18"/>
    </row>
    <row r="1005" spans="2:2" x14ac:dyDescent="0.2">
      <c r="B1005" s="18"/>
    </row>
    <row r="1006" spans="2:2" x14ac:dyDescent="0.2">
      <c r="B1006" s="18"/>
    </row>
    <row r="1007" spans="2:2" x14ac:dyDescent="0.2">
      <c r="B1007" s="18"/>
    </row>
    <row r="1008" spans="2:2" x14ac:dyDescent="0.2">
      <c r="B1008" s="18"/>
    </row>
    <row r="1009" spans="2:2" x14ac:dyDescent="0.2">
      <c r="B1009" s="18"/>
    </row>
    <row r="1010" spans="2:2" x14ac:dyDescent="0.2">
      <c r="B1010" s="18"/>
    </row>
    <row r="1011" spans="2:2" x14ac:dyDescent="0.2">
      <c r="B1011" s="18"/>
    </row>
    <row r="1012" spans="2:2" x14ac:dyDescent="0.2">
      <c r="B1012" s="18"/>
    </row>
    <row r="1013" spans="2:2" x14ac:dyDescent="0.2">
      <c r="B1013" s="18"/>
    </row>
    <row r="1014" spans="2:2" x14ac:dyDescent="0.2">
      <c r="B1014" s="18"/>
    </row>
    <row r="1015" spans="2:2" x14ac:dyDescent="0.2">
      <c r="B1015" s="18"/>
    </row>
    <row r="1016" spans="2:2" x14ac:dyDescent="0.2">
      <c r="B1016" s="18"/>
    </row>
    <row r="1017" spans="2:2" x14ac:dyDescent="0.2">
      <c r="B1017" s="18"/>
    </row>
    <row r="1018" spans="2:2" x14ac:dyDescent="0.2">
      <c r="B1018" s="18"/>
    </row>
    <row r="1019" spans="2:2" x14ac:dyDescent="0.2">
      <c r="B1019" s="18"/>
    </row>
    <row r="1020" spans="2:2" x14ac:dyDescent="0.2">
      <c r="B1020" s="18"/>
    </row>
    <row r="1021" spans="2:2" x14ac:dyDescent="0.2">
      <c r="B1021" s="18"/>
    </row>
    <row r="1022" spans="2:2" x14ac:dyDescent="0.2">
      <c r="B1022" s="18"/>
    </row>
    <row r="1023" spans="2:2" x14ac:dyDescent="0.2">
      <c r="B1023" s="18"/>
    </row>
    <row r="1024" spans="2:2" x14ac:dyDescent="0.2">
      <c r="B1024" s="18"/>
    </row>
    <row r="1025" spans="2:2" x14ac:dyDescent="0.2">
      <c r="B1025" s="18"/>
    </row>
    <row r="1026" spans="2:2" x14ac:dyDescent="0.2">
      <c r="B1026" s="18"/>
    </row>
    <row r="1027" spans="2:2" x14ac:dyDescent="0.2">
      <c r="B1027" s="18"/>
    </row>
    <row r="1028" spans="2:2" x14ac:dyDescent="0.2">
      <c r="B1028" s="18"/>
    </row>
    <row r="1029" spans="2:2" x14ac:dyDescent="0.2">
      <c r="B1029" s="18"/>
    </row>
    <row r="1030" spans="2:2" x14ac:dyDescent="0.2">
      <c r="B1030" s="18"/>
    </row>
    <row r="1031" spans="2:2" x14ac:dyDescent="0.2">
      <c r="B1031" s="81"/>
    </row>
    <row r="1032" spans="2:2" x14ac:dyDescent="0.2">
      <c r="B1032" s="81"/>
    </row>
    <row r="1033" spans="2:2" x14ac:dyDescent="0.2">
      <c r="B1033" s="81"/>
    </row>
    <row r="1034" spans="2:2" x14ac:dyDescent="0.2">
      <c r="B1034" s="81"/>
    </row>
    <row r="1035" spans="2:2" x14ac:dyDescent="0.2">
      <c r="B1035" s="81"/>
    </row>
    <row r="1036" spans="2:2" x14ac:dyDescent="0.2">
      <c r="B1036" s="81"/>
    </row>
    <row r="1037" spans="2:2" x14ac:dyDescent="0.2">
      <c r="B1037" s="81"/>
    </row>
    <row r="1038" spans="2:2" x14ac:dyDescent="0.2">
      <c r="B1038" s="81"/>
    </row>
    <row r="1039" spans="2:2" x14ac:dyDescent="0.2">
      <c r="B1039" s="81"/>
    </row>
    <row r="1040" spans="2:2" x14ac:dyDescent="0.2">
      <c r="B1040" s="81"/>
    </row>
    <row r="1041" spans="2:2" x14ac:dyDescent="0.2">
      <c r="B1041" s="81"/>
    </row>
    <row r="1042" spans="2:2" x14ac:dyDescent="0.2">
      <c r="B1042" s="81"/>
    </row>
    <row r="1043" spans="2:2" x14ac:dyDescent="0.2">
      <c r="B1043" s="81"/>
    </row>
    <row r="1044" spans="2:2" x14ac:dyDescent="0.2">
      <c r="B1044" s="81"/>
    </row>
    <row r="1045" spans="2:2" x14ac:dyDescent="0.2">
      <c r="B1045" s="81"/>
    </row>
    <row r="1046" spans="2:2" x14ac:dyDescent="0.2">
      <c r="B1046" s="81"/>
    </row>
    <row r="1047" spans="2:2" x14ac:dyDescent="0.2">
      <c r="B1047" s="81"/>
    </row>
    <row r="1048" spans="2:2" x14ac:dyDescent="0.2">
      <c r="B1048" s="81"/>
    </row>
    <row r="1049" spans="2:2" x14ac:dyDescent="0.2">
      <c r="B1049" s="81"/>
    </row>
    <row r="1050" spans="2:2" x14ac:dyDescent="0.2">
      <c r="B1050" s="81"/>
    </row>
    <row r="1051" spans="2:2" x14ac:dyDescent="0.2">
      <c r="B1051" s="81"/>
    </row>
    <row r="1052" spans="2:2" x14ac:dyDescent="0.2">
      <c r="B1052" s="81"/>
    </row>
    <row r="1053" spans="2:2" x14ac:dyDescent="0.2">
      <c r="B1053" s="81"/>
    </row>
    <row r="1054" spans="2:2" x14ac:dyDescent="0.2">
      <c r="B1054" s="81"/>
    </row>
    <row r="1055" spans="2:2" x14ac:dyDescent="0.2">
      <c r="B1055" s="81"/>
    </row>
    <row r="1056" spans="2:2" x14ac:dyDescent="0.2">
      <c r="B1056" s="81"/>
    </row>
    <row r="1057" spans="2:2" x14ac:dyDescent="0.2">
      <c r="B1057" s="81"/>
    </row>
    <row r="1058" spans="2:2" x14ac:dyDescent="0.2">
      <c r="B1058" s="81"/>
    </row>
    <row r="1059" spans="2:2" x14ac:dyDescent="0.2">
      <c r="B1059" s="81"/>
    </row>
    <row r="1060" spans="2:2" x14ac:dyDescent="0.2">
      <c r="B1060" s="81"/>
    </row>
    <row r="1061" spans="2:2" x14ac:dyDescent="0.2">
      <c r="B1061" s="81"/>
    </row>
    <row r="1062" spans="2:2" x14ac:dyDescent="0.2">
      <c r="B1062" s="81"/>
    </row>
    <row r="1063" spans="2:2" x14ac:dyDescent="0.2">
      <c r="B1063" s="81"/>
    </row>
    <row r="1064" spans="2:2" x14ac:dyDescent="0.2">
      <c r="B1064" s="81"/>
    </row>
    <row r="1065" spans="2:2" x14ac:dyDescent="0.2">
      <c r="B1065" s="81"/>
    </row>
    <row r="1066" spans="2:2" x14ac:dyDescent="0.2">
      <c r="B1066" s="81"/>
    </row>
    <row r="1067" spans="2:2" x14ac:dyDescent="0.2">
      <c r="B1067" s="81"/>
    </row>
    <row r="1068" spans="2:2" x14ac:dyDescent="0.2">
      <c r="B1068" s="81"/>
    </row>
    <row r="1069" spans="2:2" x14ac:dyDescent="0.2">
      <c r="B1069" s="81"/>
    </row>
    <row r="1070" spans="2:2" x14ac:dyDescent="0.2">
      <c r="B1070" s="81"/>
    </row>
    <row r="1071" spans="2:2" x14ac:dyDescent="0.2">
      <c r="B1071" s="81"/>
    </row>
    <row r="1072" spans="2:2" x14ac:dyDescent="0.2">
      <c r="B1072" s="81"/>
    </row>
    <row r="1073" spans="2:2" x14ac:dyDescent="0.2">
      <c r="B1073" s="81"/>
    </row>
    <row r="1074" spans="2:2" x14ac:dyDescent="0.2">
      <c r="B1074" s="81"/>
    </row>
    <row r="1075" spans="2:2" x14ac:dyDescent="0.2">
      <c r="B1075" s="81"/>
    </row>
    <row r="1076" spans="2:2" x14ac:dyDescent="0.2">
      <c r="B1076" s="81"/>
    </row>
    <row r="1077" spans="2:2" x14ac:dyDescent="0.2">
      <c r="B1077" s="81"/>
    </row>
    <row r="1078" spans="2:2" x14ac:dyDescent="0.2">
      <c r="B1078" s="81"/>
    </row>
    <row r="1079" spans="2:2" x14ac:dyDescent="0.2">
      <c r="B1079" s="81"/>
    </row>
    <row r="1080" spans="2:2" x14ac:dyDescent="0.2">
      <c r="B1080" s="81"/>
    </row>
    <row r="1081" spans="2:2" x14ac:dyDescent="0.2">
      <c r="B1081" s="81"/>
    </row>
    <row r="1082" spans="2:2" x14ac:dyDescent="0.2">
      <c r="B1082" s="81"/>
    </row>
    <row r="1083" spans="2:2" x14ac:dyDescent="0.2">
      <c r="B1083" s="81"/>
    </row>
    <row r="1084" spans="2:2" x14ac:dyDescent="0.2">
      <c r="B1084" s="81"/>
    </row>
    <row r="1085" spans="2:2" x14ac:dyDescent="0.2">
      <c r="B1085" s="81"/>
    </row>
    <row r="1086" spans="2:2" x14ac:dyDescent="0.2">
      <c r="B1086" s="81"/>
    </row>
    <row r="1087" spans="2:2" x14ac:dyDescent="0.2">
      <c r="B1087" s="81"/>
    </row>
    <row r="1088" spans="2:2" x14ac:dyDescent="0.2">
      <c r="B1088" s="81"/>
    </row>
    <row r="1089" spans="2:2" x14ac:dyDescent="0.2">
      <c r="B1089" s="81"/>
    </row>
    <row r="1090" spans="2:2" x14ac:dyDescent="0.2">
      <c r="B1090" s="81"/>
    </row>
    <row r="1091" spans="2:2" x14ac:dyDescent="0.2">
      <c r="B1091" s="81"/>
    </row>
    <row r="1092" spans="2:2" x14ac:dyDescent="0.2">
      <c r="B1092" s="81"/>
    </row>
    <row r="1093" spans="2:2" x14ac:dyDescent="0.2">
      <c r="B1093" s="81"/>
    </row>
    <row r="1094" spans="2:2" x14ac:dyDescent="0.2">
      <c r="B1094" s="81"/>
    </row>
    <row r="1095" spans="2:2" x14ac:dyDescent="0.2">
      <c r="B1095" s="81"/>
    </row>
    <row r="1096" spans="2:2" x14ac:dyDescent="0.2">
      <c r="B1096" s="81"/>
    </row>
    <row r="1097" spans="2:2" x14ac:dyDescent="0.2">
      <c r="B1097" s="81"/>
    </row>
    <row r="1098" spans="2:2" x14ac:dyDescent="0.2">
      <c r="B1098" s="81"/>
    </row>
    <row r="1099" spans="2:2" x14ac:dyDescent="0.2">
      <c r="B1099" s="81"/>
    </row>
    <row r="1100" spans="2:2" x14ac:dyDescent="0.2">
      <c r="B1100" s="81"/>
    </row>
    <row r="1101" spans="2:2" x14ac:dyDescent="0.2">
      <c r="B1101" s="81"/>
    </row>
    <row r="1102" spans="2:2" x14ac:dyDescent="0.2">
      <c r="B1102" s="81"/>
    </row>
    <row r="1103" spans="2:2" x14ac:dyDescent="0.2">
      <c r="B1103" s="81"/>
    </row>
    <row r="1104" spans="2:2" x14ac:dyDescent="0.2">
      <c r="B1104" s="81"/>
    </row>
    <row r="1105" spans="2:2" x14ac:dyDescent="0.2">
      <c r="B1105" s="81"/>
    </row>
    <row r="1106" spans="2:2" x14ac:dyDescent="0.2">
      <c r="B1106" s="81"/>
    </row>
    <row r="1107" spans="2:2" x14ac:dyDescent="0.2">
      <c r="B1107" s="81"/>
    </row>
    <row r="1108" spans="2:2" x14ac:dyDescent="0.2">
      <c r="B1108" s="81"/>
    </row>
    <row r="1109" spans="2:2" x14ac:dyDescent="0.2">
      <c r="B1109" s="81"/>
    </row>
    <row r="1110" spans="2:2" x14ac:dyDescent="0.2">
      <c r="B1110" s="81"/>
    </row>
    <row r="1111" spans="2:2" x14ac:dyDescent="0.2">
      <c r="B1111" s="81"/>
    </row>
    <row r="1112" spans="2:2" x14ac:dyDescent="0.2">
      <c r="B1112" s="81"/>
    </row>
    <row r="1113" spans="2:2" x14ac:dyDescent="0.2">
      <c r="B1113" s="81"/>
    </row>
    <row r="1114" spans="2:2" x14ac:dyDescent="0.2">
      <c r="B1114" s="81"/>
    </row>
    <row r="1115" spans="2:2" x14ac:dyDescent="0.2">
      <c r="B1115" s="81"/>
    </row>
    <row r="1116" spans="2:2" x14ac:dyDescent="0.2">
      <c r="B1116" s="81"/>
    </row>
    <row r="1117" spans="2:2" x14ac:dyDescent="0.2">
      <c r="B1117" s="81"/>
    </row>
    <row r="1118" spans="2:2" x14ac:dyDescent="0.2">
      <c r="B1118" s="81"/>
    </row>
    <row r="1119" spans="2:2" x14ac:dyDescent="0.2">
      <c r="B1119" s="81"/>
    </row>
    <row r="1120" spans="2:2" x14ac:dyDescent="0.2">
      <c r="B1120" s="81"/>
    </row>
    <row r="1121" spans="2:2" x14ac:dyDescent="0.2">
      <c r="B1121" s="81"/>
    </row>
    <row r="1122" spans="2:2" x14ac:dyDescent="0.2">
      <c r="B1122" s="81"/>
    </row>
    <row r="1123" spans="2:2" x14ac:dyDescent="0.2">
      <c r="B1123" s="81"/>
    </row>
    <row r="1124" spans="2:2" x14ac:dyDescent="0.2">
      <c r="B1124" s="81"/>
    </row>
    <row r="1125" spans="2:2" x14ac:dyDescent="0.2">
      <c r="B1125" s="81"/>
    </row>
    <row r="1126" spans="2:2" x14ac:dyDescent="0.2">
      <c r="B1126" s="81"/>
    </row>
    <row r="1127" spans="2:2" x14ac:dyDescent="0.2">
      <c r="B1127" s="81"/>
    </row>
    <row r="1128" spans="2:2" x14ac:dyDescent="0.2">
      <c r="B1128" s="81"/>
    </row>
    <row r="1129" spans="2:2" x14ac:dyDescent="0.2">
      <c r="B1129" s="81"/>
    </row>
    <row r="1130" spans="2:2" x14ac:dyDescent="0.2">
      <c r="B1130" s="81"/>
    </row>
    <row r="1131" spans="2:2" x14ac:dyDescent="0.2">
      <c r="B1131" s="81"/>
    </row>
    <row r="1132" spans="2:2" x14ac:dyDescent="0.2">
      <c r="B1132" s="81"/>
    </row>
    <row r="1133" spans="2:2" x14ac:dyDescent="0.2">
      <c r="B1133" s="81"/>
    </row>
    <row r="1134" spans="2:2" x14ac:dyDescent="0.2">
      <c r="B1134" s="81"/>
    </row>
    <row r="1135" spans="2:2" x14ac:dyDescent="0.2">
      <c r="B1135" s="81"/>
    </row>
    <row r="1136" spans="2:2" x14ac:dyDescent="0.2">
      <c r="B1136" s="81"/>
    </row>
    <row r="1137" spans="2:2" x14ac:dyDescent="0.2">
      <c r="B1137" s="81"/>
    </row>
    <row r="1138" spans="2:2" x14ac:dyDescent="0.2">
      <c r="B1138" s="81"/>
    </row>
    <row r="1139" spans="2:2" x14ac:dyDescent="0.2">
      <c r="B1139" s="81"/>
    </row>
    <row r="1140" spans="2:2" x14ac:dyDescent="0.2">
      <c r="B1140" s="81"/>
    </row>
    <row r="1141" spans="2:2" x14ac:dyDescent="0.2">
      <c r="B1141" s="81"/>
    </row>
    <row r="1142" spans="2:2" x14ac:dyDescent="0.2">
      <c r="B1142" s="81"/>
    </row>
    <row r="1143" spans="2:2" x14ac:dyDescent="0.2">
      <c r="B1143" s="81"/>
    </row>
    <row r="1144" spans="2:2" x14ac:dyDescent="0.2">
      <c r="B1144" s="81"/>
    </row>
    <row r="1145" spans="2:2" x14ac:dyDescent="0.2">
      <c r="B1145" s="81"/>
    </row>
    <row r="1146" spans="2:2" x14ac:dyDescent="0.2">
      <c r="B1146" s="81"/>
    </row>
    <row r="1147" spans="2:2" x14ac:dyDescent="0.2">
      <c r="B1147" s="81"/>
    </row>
    <row r="1148" spans="2:2" x14ac:dyDescent="0.2">
      <c r="B1148" s="81"/>
    </row>
    <row r="1149" spans="2:2" x14ac:dyDescent="0.2">
      <c r="B1149" s="81"/>
    </row>
    <row r="1150" spans="2:2" x14ac:dyDescent="0.2">
      <c r="B1150" s="81"/>
    </row>
    <row r="1151" spans="2:2" x14ac:dyDescent="0.2">
      <c r="B1151" s="81"/>
    </row>
    <row r="1152" spans="2:2" x14ac:dyDescent="0.2">
      <c r="B1152" s="81"/>
    </row>
    <row r="1153" spans="2:2" x14ac:dyDescent="0.2">
      <c r="B1153" s="81"/>
    </row>
    <row r="1154" spans="2:2" x14ac:dyDescent="0.2">
      <c r="B1154" s="81"/>
    </row>
    <row r="1155" spans="2:2" x14ac:dyDescent="0.2">
      <c r="B1155" s="81"/>
    </row>
    <row r="1156" spans="2:2" x14ac:dyDescent="0.2">
      <c r="B1156" s="81"/>
    </row>
    <row r="1157" spans="2:2" x14ac:dyDescent="0.2">
      <c r="B1157" s="81"/>
    </row>
    <row r="1158" spans="2:2" x14ac:dyDescent="0.2">
      <c r="B1158" s="81"/>
    </row>
    <row r="1159" spans="2:2" x14ac:dyDescent="0.2">
      <c r="B1159" s="81"/>
    </row>
    <row r="1160" spans="2:2" x14ac:dyDescent="0.2">
      <c r="B1160" s="81"/>
    </row>
    <row r="1161" spans="2:2" x14ac:dyDescent="0.2">
      <c r="B1161" s="81"/>
    </row>
    <row r="1162" spans="2:2" x14ac:dyDescent="0.2">
      <c r="B1162" s="81"/>
    </row>
    <row r="1163" spans="2:2" x14ac:dyDescent="0.2">
      <c r="B1163" s="81"/>
    </row>
    <row r="1164" spans="2:2" x14ac:dyDescent="0.2">
      <c r="B1164" s="81"/>
    </row>
    <row r="1165" spans="2:2" x14ac:dyDescent="0.2">
      <c r="B1165" s="81"/>
    </row>
    <row r="1166" spans="2:2" x14ac:dyDescent="0.2">
      <c r="B1166" s="81"/>
    </row>
    <row r="1167" spans="2:2" x14ac:dyDescent="0.2">
      <c r="B1167" s="81"/>
    </row>
    <row r="1168" spans="2:2" x14ac:dyDescent="0.2">
      <c r="B1168" s="81"/>
    </row>
    <row r="1169" spans="2:2" x14ac:dyDescent="0.2">
      <c r="B1169" s="81"/>
    </row>
    <row r="1170" spans="2:2" x14ac:dyDescent="0.2">
      <c r="B1170" s="81"/>
    </row>
    <row r="1171" spans="2:2" x14ac:dyDescent="0.2">
      <c r="B1171" s="81"/>
    </row>
    <row r="1172" spans="2:2" x14ac:dyDescent="0.2">
      <c r="B1172" s="81"/>
    </row>
    <row r="1173" spans="2:2" x14ac:dyDescent="0.2">
      <c r="B1173" s="81"/>
    </row>
    <row r="1174" spans="2:2" x14ac:dyDescent="0.2">
      <c r="B1174" s="81"/>
    </row>
    <row r="1175" spans="2:2" x14ac:dyDescent="0.2">
      <c r="B1175" s="81"/>
    </row>
    <row r="1176" spans="2:2" x14ac:dyDescent="0.2">
      <c r="B1176" s="81"/>
    </row>
    <row r="1177" spans="2:2" x14ac:dyDescent="0.2">
      <c r="B1177" s="81"/>
    </row>
    <row r="1178" spans="2:2" x14ac:dyDescent="0.2">
      <c r="B1178" s="81"/>
    </row>
    <row r="1179" spans="2:2" x14ac:dyDescent="0.2">
      <c r="B1179" s="81"/>
    </row>
    <row r="1180" spans="2:2" x14ac:dyDescent="0.2">
      <c r="B1180" s="81"/>
    </row>
    <row r="1181" spans="2:2" x14ac:dyDescent="0.2">
      <c r="B1181" s="81"/>
    </row>
    <row r="1182" spans="2:2" x14ac:dyDescent="0.2">
      <c r="B1182" s="81"/>
    </row>
    <row r="1183" spans="2:2" x14ac:dyDescent="0.2">
      <c r="B1183" s="81"/>
    </row>
    <row r="1184" spans="2:2" x14ac:dyDescent="0.2">
      <c r="B1184" s="81"/>
    </row>
    <row r="1185" spans="1:56" x14ac:dyDescent="0.2">
      <c r="B1185" s="81"/>
    </row>
    <row r="1186" spans="1:56" x14ac:dyDescent="0.2">
      <c r="B1186" s="81"/>
    </row>
    <row r="1187" spans="1:56" x14ac:dyDescent="0.2">
      <c r="B1187" s="81"/>
    </row>
    <row r="1188" spans="1:56" x14ac:dyDescent="0.2">
      <c r="B1188" s="81"/>
    </row>
    <row r="1189" spans="1:56" x14ac:dyDescent="0.2">
      <c r="B1189" s="81"/>
    </row>
    <row r="1190" spans="1:56" x14ac:dyDescent="0.2">
      <c r="B1190" s="81"/>
    </row>
    <row r="1191" spans="1:56" s="46" customFormat="1" x14ac:dyDescent="0.2">
      <c r="A1191" s="44"/>
      <c r="B1191" s="80"/>
      <c r="G1191" s="80"/>
      <c r="H1191" s="82"/>
      <c r="I1191" s="82"/>
      <c r="K1191" s="44"/>
      <c r="L1191" s="44"/>
      <c r="N1191" s="37"/>
      <c r="O1191" s="83"/>
      <c r="P1191" s="83"/>
      <c r="Q1191" s="83"/>
      <c r="BA1191" s="87"/>
      <c r="BD1191" s="45"/>
    </row>
    <row r="1192" spans="1:56" s="46" customFormat="1" x14ac:dyDescent="0.2">
      <c r="A1192" s="44"/>
      <c r="B1192" s="80"/>
      <c r="G1192" s="80"/>
      <c r="H1192" s="82"/>
      <c r="I1192" s="82"/>
      <c r="K1192" s="44"/>
      <c r="L1192" s="44"/>
      <c r="N1192" s="37"/>
      <c r="O1192" s="83"/>
      <c r="P1192" s="83"/>
      <c r="Q1192" s="83"/>
      <c r="BA1192" s="87"/>
      <c r="BD1192" s="45"/>
    </row>
    <row r="1193" spans="1:56" s="46" customFormat="1" x14ac:dyDescent="0.2">
      <c r="A1193" s="44"/>
      <c r="B1193" s="80"/>
      <c r="G1193" s="80"/>
      <c r="H1193" s="82"/>
      <c r="I1193" s="82"/>
      <c r="K1193" s="44"/>
      <c r="L1193" s="44"/>
      <c r="N1193" s="37"/>
      <c r="O1193" s="83"/>
      <c r="P1193" s="83"/>
      <c r="Q1193" s="83"/>
      <c r="BA1193" s="87"/>
      <c r="BD1193" s="45"/>
    </row>
    <row r="1194" spans="1:56" s="46" customFormat="1" x14ac:dyDescent="0.2">
      <c r="A1194" s="44"/>
      <c r="B1194" s="80"/>
      <c r="G1194" s="80"/>
      <c r="H1194" s="82"/>
      <c r="I1194" s="82"/>
      <c r="K1194" s="44"/>
      <c r="L1194" s="44"/>
      <c r="N1194" s="37"/>
      <c r="O1194" s="83"/>
      <c r="P1194" s="83"/>
      <c r="Q1194" s="83"/>
      <c r="BA1194" s="87"/>
      <c r="BD1194" s="45"/>
    </row>
    <row r="1195" spans="1:56" s="46" customFormat="1" x14ac:dyDescent="0.2">
      <c r="A1195" s="44"/>
      <c r="B1195" s="80"/>
      <c r="G1195" s="80"/>
      <c r="H1195" s="82"/>
      <c r="I1195" s="82"/>
      <c r="K1195" s="44"/>
      <c r="L1195" s="44"/>
      <c r="N1195" s="37"/>
      <c r="O1195" s="83"/>
      <c r="P1195" s="83"/>
      <c r="Q1195" s="83"/>
      <c r="BA1195" s="87"/>
      <c r="BD1195" s="45"/>
    </row>
    <row r="1196" spans="1:56" s="46" customFormat="1" x14ac:dyDescent="0.2">
      <c r="A1196" s="44"/>
      <c r="B1196" s="80"/>
      <c r="G1196" s="80"/>
      <c r="H1196" s="82"/>
      <c r="I1196" s="82"/>
      <c r="K1196" s="44"/>
      <c r="L1196" s="44"/>
      <c r="N1196" s="37"/>
      <c r="O1196" s="83"/>
      <c r="P1196" s="83"/>
      <c r="Q1196" s="83"/>
      <c r="BA1196" s="87"/>
      <c r="BD1196" s="45"/>
    </row>
    <row r="1197" spans="1:56" s="46" customFormat="1" x14ac:dyDescent="0.2">
      <c r="A1197" s="44"/>
      <c r="B1197" s="80"/>
      <c r="G1197" s="80"/>
      <c r="H1197" s="82"/>
      <c r="I1197" s="82"/>
      <c r="K1197" s="44"/>
      <c r="L1197" s="44"/>
      <c r="N1197" s="37"/>
      <c r="O1197" s="83"/>
      <c r="P1197" s="83"/>
      <c r="Q1197" s="83"/>
      <c r="BA1197" s="87"/>
      <c r="BD1197" s="45"/>
    </row>
    <row r="1198" spans="1:56" s="46" customFormat="1" x14ac:dyDescent="0.2">
      <c r="A1198" s="44"/>
      <c r="B1198" s="80"/>
      <c r="G1198" s="80"/>
      <c r="H1198" s="82"/>
      <c r="I1198" s="82"/>
      <c r="K1198" s="44"/>
      <c r="L1198" s="44"/>
      <c r="N1198" s="37"/>
      <c r="O1198" s="83"/>
      <c r="P1198" s="83"/>
      <c r="Q1198" s="83"/>
      <c r="BA1198" s="87"/>
      <c r="BD1198" s="45"/>
    </row>
    <row r="1199" spans="1:56" s="46" customFormat="1" x14ac:dyDescent="0.2">
      <c r="A1199" s="44"/>
      <c r="B1199" s="80"/>
      <c r="G1199" s="80"/>
      <c r="H1199" s="82"/>
      <c r="I1199" s="82"/>
      <c r="K1199" s="44"/>
      <c r="L1199" s="44"/>
      <c r="N1199" s="37"/>
      <c r="O1199" s="83"/>
      <c r="P1199" s="83"/>
      <c r="Q1199" s="83"/>
      <c r="BA1199" s="87"/>
      <c r="BD1199" s="45"/>
    </row>
    <row r="1200" spans="1:56" s="46" customFormat="1" x14ac:dyDescent="0.2">
      <c r="A1200" s="44"/>
      <c r="B1200" s="80"/>
      <c r="G1200" s="80"/>
      <c r="H1200" s="82"/>
      <c r="I1200" s="82"/>
      <c r="K1200" s="44"/>
      <c r="L1200" s="44"/>
      <c r="N1200" s="37"/>
      <c r="O1200" s="83"/>
      <c r="P1200" s="83"/>
      <c r="Q1200" s="83"/>
      <c r="BA1200" s="87"/>
      <c r="BD1200" s="45"/>
    </row>
    <row r="1201" spans="1:56" s="46" customFormat="1" x14ac:dyDescent="0.2">
      <c r="A1201" s="44"/>
      <c r="B1201" s="80"/>
      <c r="G1201" s="80"/>
      <c r="H1201" s="82"/>
      <c r="I1201" s="82"/>
      <c r="K1201" s="44"/>
      <c r="L1201" s="44"/>
      <c r="N1201" s="37"/>
      <c r="O1201" s="83"/>
      <c r="P1201" s="83"/>
      <c r="Q1201" s="83"/>
      <c r="BA1201" s="87"/>
      <c r="BD1201" s="45"/>
    </row>
    <row r="1202" spans="1:56" s="46" customFormat="1" x14ac:dyDescent="0.2">
      <c r="A1202" s="44"/>
      <c r="B1202" s="80"/>
      <c r="G1202" s="80"/>
      <c r="H1202" s="82"/>
      <c r="I1202" s="82"/>
      <c r="K1202" s="44"/>
      <c r="L1202" s="44"/>
      <c r="N1202" s="37"/>
      <c r="O1202" s="83"/>
      <c r="P1202" s="83"/>
      <c r="Q1202" s="83"/>
      <c r="BA1202" s="87"/>
      <c r="BD1202" s="45"/>
    </row>
    <row r="1203" spans="1:56" s="46" customFormat="1" x14ac:dyDescent="0.2">
      <c r="A1203" s="44"/>
      <c r="B1203" s="80"/>
      <c r="G1203" s="80"/>
      <c r="H1203" s="82"/>
      <c r="I1203" s="82"/>
      <c r="K1203" s="44"/>
      <c r="L1203" s="44"/>
      <c r="N1203" s="37"/>
      <c r="O1203" s="83"/>
      <c r="P1203" s="83"/>
      <c r="Q1203" s="83"/>
      <c r="BA1203" s="87"/>
      <c r="BD1203" s="45"/>
    </row>
    <row r="1204" spans="1:56" s="46" customFormat="1" x14ac:dyDescent="0.2">
      <c r="A1204" s="44"/>
      <c r="B1204" s="80"/>
      <c r="G1204" s="80"/>
      <c r="H1204" s="82"/>
      <c r="I1204" s="82"/>
      <c r="K1204" s="44"/>
      <c r="L1204" s="44"/>
      <c r="N1204" s="37"/>
      <c r="O1204" s="83"/>
      <c r="P1204" s="83"/>
      <c r="Q1204" s="83"/>
      <c r="BA1204" s="87"/>
      <c r="BD1204" s="45"/>
    </row>
    <row r="1205" spans="1:56" s="46" customFormat="1" x14ac:dyDescent="0.2">
      <c r="A1205" s="44"/>
      <c r="B1205" s="80"/>
      <c r="G1205" s="80"/>
      <c r="H1205" s="82"/>
      <c r="I1205" s="82"/>
      <c r="K1205" s="44"/>
      <c r="L1205" s="44"/>
      <c r="N1205" s="37"/>
      <c r="O1205" s="83"/>
      <c r="P1205" s="83"/>
      <c r="Q1205" s="83"/>
      <c r="BA1205" s="87"/>
      <c r="BD1205" s="45"/>
    </row>
    <row r="1206" spans="1:56" s="46" customFormat="1" x14ac:dyDescent="0.2">
      <c r="A1206" s="44"/>
      <c r="B1206" s="80"/>
      <c r="G1206" s="80"/>
      <c r="H1206" s="82"/>
      <c r="I1206" s="82"/>
      <c r="K1206" s="44"/>
      <c r="L1206" s="44"/>
      <c r="N1206" s="37"/>
      <c r="O1206" s="83"/>
      <c r="P1206" s="83"/>
      <c r="Q1206" s="83"/>
      <c r="BA1206" s="87"/>
      <c r="BD1206" s="45"/>
    </row>
  </sheetData>
  <sheetProtection selectLockedCells="1" autoFilter="0" selectUnlockedCells="1"/>
  <autoFilter ref="A5:BK77"/>
  <mergeCells count="61">
    <mergeCell ref="B68:B69"/>
    <mergeCell ref="E35:E36"/>
    <mergeCell ref="J10:J11"/>
    <mergeCell ref="E10:E11"/>
    <mergeCell ref="D10:D11"/>
    <mergeCell ref="E22:E26"/>
    <mergeCell ref="E13:E16"/>
    <mergeCell ref="E17:E21"/>
    <mergeCell ref="C40:C41"/>
    <mergeCell ref="D40:D41"/>
    <mergeCell ref="C31:C34"/>
    <mergeCell ref="E29:E30"/>
    <mergeCell ref="C29:C30"/>
    <mergeCell ref="D29:D30"/>
    <mergeCell ref="C60:C62"/>
    <mergeCell ref="D60:D62"/>
    <mergeCell ref="B1:BD1"/>
    <mergeCell ref="B2:BC2"/>
    <mergeCell ref="B3:BD3"/>
    <mergeCell ref="B4:J4"/>
    <mergeCell ref="K4:N4"/>
    <mergeCell ref="O4:Q4"/>
    <mergeCell ref="X4:Z4"/>
    <mergeCell ref="AA4:AC4"/>
    <mergeCell ref="AD4:AF4"/>
    <mergeCell ref="AG4:AI4"/>
    <mergeCell ref="AJ4:AL4"/>
    <mergeCell ref="AS4:AU4"/>
    <mergeCell ref="BB4:BB5"/>
    <mergeCell ref="BC4:BC5"/>
    <mergeCell ref="AM4:AN4"/>
    <mergeCell ref="E72:E73"/>
    <mergeCell ref="C74:C75"/>
    <mergeCell ref="D74:D75"/>
    <mergeCell ref="C6:C9"/>
    <mergeCell ref="C10:C12"/>
    <mergeCell ref="D35:D36"/>
    <mergeCell ref="E56:E57"/>
    <mergeCell ref="C53:C55"/>
    <mergeCell ref="D53:D55"/>
    <mergeCell ref="E53:E55"/>
    <mergeCell ref="C42:C46"/>
    <mergeCell ref="D42:D45"/>
    <mergeCell ref="C68:C69"/>
    <mergeCell ref="D68:D69"/>
    <mergeCell ref="C76:C77"/>
    <mergeCell ref="D76:D77"/>
    <mergeCell ref="D13:D16"/>
    <mergeCell ref="D17:D21"/>
    <mergeCell ref="C50:C51"/>
    <mergeCell ref="C56:C57"/>
    <mergeCell ref="D56:D57"/>
    <mergeCell ref="C13:C16"/>
    <mergeCell ref="C17:C21"/>
    <mergeCell ref="C22:C27"/>
    <mergeCell ref="D22:D26"/>
    <mergeCell ref="C35:C38"/>
    <mergeCell ref="C70:C73"/>
    <mergeCell ref="C65:C67"/>
    <mergeCell ref="D65:D67"/>
    <mergeCell ref="D72:D73"/>
  </mergeCells>
  <dataValidations count="12">
    <dataValidation showDropDown="1" showInputMessage="1" showErrorMessage="1" sqref="U6:U77 AD6:AD77 AM6:AM77 AG32:AG77 AG6:AG30 AJ6:AJ77 AY6:AY77 R6:R77 AS6:AS77 X6:X77 AV6:AV77 AP6:AP77 AA6:AA77"/>
    <dataValidation type="list" allowBlank="1" showInputMessage="1" showErrorMessage="1" sqref="N103:N218">
      <formula1>$N$1191:$N$1203</formula1>
    </dataValidation>
    <dataValidation type="list" allowBlank="1" showInputMessage="1" showErrorMessage="1" sqref="O219 K13:M21 O13:P21">
      <formula1>#REF!</formula1>
    </dataValidation>
    <dataValidation type="list" allowBlank="1" showInputMessage="1" showErrorMessage="1" sqref="B1031:B1190">
      <formula1>$B$1191:$B$1200</formula1>
    </dataValidation>
    <dataValidation allowBlank="1" showDropDown="1" showInputMessage="1" showErrorMessage="1" sqref="D95:D1048576 D5 E64 E74:E75 D70:D72 C76"/>
    <dataValidation type="list" allowBlank="1" showInputMessage="1" showErrorMessage="1" sqref="L103:L218">
      <formula1>$L$1191:$L$1205</formula1>
    </dataValidation>
    <dataValidation type="list" allowBlank="1" showInputMessage="1" showErrorMessage="1" sqref="M103:M218">
      <formula1>$M$1191:$M$1194</formula1>
    </dataValidation>
    <dataValidation type="list" allowBlank="1" showInputMessage="1" showErrorMessage="1" sqref="O103:O218">
      <formula1>$O$1191:$O$1193</formula1>
    </dataValidation>
    <dataValidation type="list" allowBlank="1" showInputMessage="1" showErrorMessage="1" sqref="P103:P218">
      <formula1>$P$1191:$P$1193</formula1>
    </dataValidation>
    <dataValidation type="list" allowBlank="1" showInputMessage="1" showErrorMessage="1" sqref="Q103:R218">
      <formula1>$Q$1191:$Q$1195</formula1>
    </dataValidation>
    <dataValidation type="list" allowBlank="1" showInputMessage="1" showErrorMessage="1" sqref="K103:K218">
      <formula1>$K$1191:$K$1194</formula1>
    </dataValidation>
    <dataValidation showInputMessage="1" showErrorMessage="1" sqref="G10:G12 G18:G21"/>
  </dataValidations>
  <pageMargins left="0.7" right="0.7" top="0.75" bottom="0.75" header="0.3" footer="0.3"/>
  <pageSetup scale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[1]Hoja1!#REF!</xm:f>
          </x14:formula1>
          <xm:sqref>N13:N21</xm:sqref>
        </x14:dataValidation>
        <x14:dataValidation type="list" allowBlank="1" showInputMessage="1" showErrorMessage="1">
          <x14:formula1>
            <xm:f>[2]Hoja1!#REF!</xm:f>
          </x14:formula1>
          <xm:sqref>B78:B1030 K78:R102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 filterMode="1"/>
  <dimension ref="A1:F527"/>
  <sheetViews>
    <sheetView view="pageBreakPreview" topLeftCell="E1" zoomScale="115" zoomScaleNormal="100" zoomScaleSheetLayoutView="115" workbookViewId="0">
      <selection activeCell="E343" sqref="E343"/>
    </sheetView>
  </sheetViews>
  <sheetFormatPr baseColWidth="10" defaultRowHeight="15" x14ac:dyDescent="0.25"/>
  <cols>
    <col min="1" max="1" width="9.140625" style="174" customWidth="1"/>
    <col min="2" max="2" width="8.7109375" style="174" customWidth="1"/>
    <col min="3" max="3" width="9.85546875" style="174" customWidth="1"/>
    <col min="4" max="4" width="101.28515625" style="212" customWidth="1"/>
    <col min="5" max="5" width="135.7109375" style="209" customWidth="1"/>
  </cols>
  <sheetData>
    <row r="1" spans="1:5" ht="17.25" thickTop="1" thickBot="1" x14ac:dyDescent="0.3">
      <c r="A1" s="214" t="s">
        <v>138</v>
      </c>
      <c r="B1" s="214" t="s">
        <v>134</v>
      </c>
      <c r="C1" s="214" t="s">
        <v>133</v>
      </c>
      <c r="D1" s="1" t="s">
        <v>364</v>
      </c>
      <c r="E1" s="1" t="s">
        <v>17</v>
      </c>
    </row>
    <row r="2" spans="1:5" s="195" customFormat="1" ht="15.75" hidden="1" thickTop="1" x14ac:dyDescent="0.25">
      <c r="A2" s="198">
        <v>1</v>
      </c>
      <c r="B2" s="198">
        <v>1</v>
      </c>
      <c r="C2" s="198">
        <v>1</v>
      </c>
      <c r="D2" s="206" t="s">
        <v>196</v>
      </c>
      <c r="E2" s="203" t="s">
        <v>198</v>
      </c>
    </row>
    <row r="3" spans="1:5" s="195" customFormat="1" ht="15.75" hidden="1" thickTop="1" x14ac:dyDescent="0.25">
      <c r="A3" s="198">
        <v>1</v>
      </c>
      <c r="B3" s="198">
        <v>2</v>
      </c>
      <c r="C3" s="198">
        <v>1</v>
      </c>
      <c r="D3" s="206" t="s">
        <v>291</v>
      </c>
      <c r="E3" s="206" t="s">
        <v>292</v>
      </c>
    </row>
    <row r="4" spans="1:5" s="195" customFormat="1" ht="15.75" hidden="1" thickTop="1" x14ac:dyDescent="0.25">
      <c r="A4" s="198">
        <v>1</v>
      </c>
      <c r="B4" s="198">
        <v>3</v>
      </c>
      <c r="C4" s="198">
        <v>1</v>
      </c>
      <c r="D4" s="206" t="s">
        <v>87</v>
      </c>
      <c r="E4" s="206" t="s">
        <v>211</v>
      </c>
    </row>
    <row r="5" spans="1:5" s="195" customFormat="1" ht="21" hidden="1" customHeight="1" x14ac:dyDescent="0.25">
      <c r="A5" s="198">
        <v>1</v>
      </c>
      <c r="B5" s="198">
        <v>3</v>
      </c>
      <c r="C5" s="198">
        <v>1</v>
      </c>
      <c r="D5" s="213" t="s">
        <v>87</v>
      </c>
      <c r="E5" s="206" t="s">
        <v>296</v>
      </c>
    </row>
    <row r="6" spans="1:5" s="195" customFormat="1" ht="15.75" hidden="1" thickTop="1" x14ac:dyDescent="0.25">
      <c r="A6" s="198">
        <v>1</v>
      </c>
      <c r="B6" s="198">
        <v>4</v>
      </c>
      <c r="C6" s="198">
        <v>1</v>
      </c>
      <c r="D6" s="206" t="s">
        <v>91</v>
      </c>
      <c r="E6" s="206" t="s">
        <v>297</v>
      </c>
    </row>
    <row r="7" spans="1:5" s="195" customFormat="1" ht="15.75" hidden="1" thickTop="1" x14ac:dyDescent="0.25">
      <c r="A7" s="198">
        <v>1</v>
      </c>
      <c r="B7" s="198">
        <v>4</v>
      </c>
      <c r="C7" s="198">
        <v>1</v>
      </c>
      <c r="D7" s="206" t="s">
        <v>91</v>
      </c>
      <c r="E7" s="206" t="s">
        <v>298</v>
      </c>
    </row>
    <row r="8" spans="1:5" s="195" customFormat="1" ht="15.75" hidden="1" thickTop="1" x14ac:dyDescent="0.25">
      <c r="A8" s="198">
        <v>1</v>
      </c>
      <c r="B8" s="198">
        <v>4</v>
      </c>
      <c r="C8" s="198">
        <v>1</v>
      </c>
      <c r="D8" s="206" t="s">
        <v>91</v>
      </c>
      <c r="E8" s="206" t="s">
        <v>365</v>
      </c>
    </row>
    <row r="9" spans="1:5" s="195" customFormat="1" ht="15.75" hidden="1" thickTop="1" x14ac:dyDescent="0.25">
      <c r="A9" s="198">
        <v>1</v>
      </c>
      <c r="B9" s="198">
        <v>4</v>
      </c>
      <c r="C9" s="198">
        <v>2</v>
      </c>
      <c r="D9" s="206" t="s">
        <v>215</v>
      </c>
      <c r="E9" s="206" t="s">
        <v>161</v>
      </c>
    </row>
    <row r="10" spans="1:5" s="195" customFormat="1" ht="15.75" hidden="1" thickTop="1" x14ac:dyDescent="0.25">
      <c r="A10" s="198">
        <v>1</v>
      </c>
      <c r="B10" s="198">
        <v>4</v>
      </c>
      <c r="C10" s="198">
        <v>2</v>
      </c>
      <c r="D10" s="206" t="s">
        <v>215</v>
      </c>
      <c r="E10" s="206" t="s">
        <v>162</v>
      </c>
    </row>
    <row r="11" spans="1:5" s="195" customFormat="1" ht="15.75" hidden="1" thickTop="1" x14ac:dyDescent="0.25">
      <c r="A11" s="198">
        <v>1</v>
      </c>
      <c r="B11" s="198">
        <v>5</v>
      </c>
      <c r="C11" s="198">
        <v>1</v>
      </c>
      <c r="D11" s="206" t="s">
        <v>370</v>
      </c>
      <c r="E11" s="206" t="s">
        <v>321</v>
      </c>
    </row>
    <row r="12" spans="1:5" s="195" customFormat="1" ht="30.75" hidden="1" thickTop="1" x14ac:dyDescent="0.25">
      <c r="A12" s="198">
        <v>1</v>
      </c>
      <c r="B12" s="198">
        <v>5</v>
      </c>
      <c r="C12" s="198">
        <v>2</v>
      </c>
      <c r="D12" s="208" t="s">
        <v>372</v>
      </c>
      <c r="E12" s="206" t="s">
        <v>386</v>
      </c>
    </row>
    <row r="13" spans="1:5" s="195" customFormat="1" ht="30.75" hidden="1" thickTop="1" x14ac:dyDescent="0.25">
      <c r="A13" s="198">
        <v>1</v>
      </c>
      <c r="B13" s="198">
        <v>5</v>
      </c>
      <c r="C13" s="198">
        <v>2</v>
      </c>
      <c r="D13" s="208" t="s">
        <v>372</v>
      </c>
      <c r="E13" s="203" t="s">
        <v>373</v>
      </c>
    </row>
    <row r="14" spans="1:5" s="195" customFormat="1" ht="30.75" hidden="1" thickTop="1" x14ac:dyDescent="0.25">
      <c r="A14" s="198">
        <v>1</v>
      </c>
      <c r="B14" s="198">
        <v>5</v>
      </c>
      <c r="C14" s="198">
        <v>3</v>
      </c>
      <c r="D14" s="213" t="s">
        <v>371</v>
      </c>
      <c r="E14" s="203" t="s">
        <v>232</v>
      </c>
    </row>
    <row r="15" spans="1:5" s="195" customFormat="1" ht="30.75" hidden="1" thickTop="1" x14ac:dyDescent="0.25">
      <c r="A15" s="198">
        <v>1</v>
      </c>
      <c r="B15" s="198">
        <v>5</v>
      </c>
      <c r="C15" s="198">
        <v>4</v>
      </c>
      <c r="D15" s="206" t="s">
        <v>243</v>
      </c>
      <c r="E15" s="203" t="s">
        <v>328</v>
      </c>
    </row>
    <row r="16" spans="1:5" s="195" customFormat="1" ht="30.75" hidden="1" thickTop="1" x14ac:dyDescent="0.25">
      <c r="A16" s="198">
        <v>1</v>
      </c>
      <c r="B16" s="198">
        <v>5</v>
      </c>
      <c r="C16" s="198">
        <v>4</v>
      </c>
      <c r="D16" s="206" t="s">
        <v>243</v>
      </c>
      <c r="E16" s="203" t="s">
        <v>330</v>
      </c>
    </row>
    <row r="17" spans="1:6" s="195" customFormat="1" ht="30.75" hidden="1" thickTop="1" x14ac:dyDescent="0.25">
      <c r="A17" s="198">
        <v>1</v>
      </c>
      <c r="B17" s="198">
        <v>5</v>
      </c>
      <c r="C17" s="198">
        <v>5</v>
      </c>
      <c r="D17" s="206" t="s">
        <v>317</v>
      </c>
      <c r="E17" s="206" t="s">
        <v>385</v>
      </c>
    </row>
    <row r="18" spans="1:6" s="195" customFormat="1" ht="15.75" hidden="1" thickTop="1" x14ac:dyDescent="0.25">
      <c r="A18" s="198">
        <v>1</v>
      </c>
      <c r="B18" s="198">
        <v>5</v>
      </c>
      <c r="C18" s="198">
        <v>6</v>
      </c>
      <c r="D18" s="206" t="s">
        <v>366</v>
      </c>
      <c r="E18" s="203" t="s">
        <v>387</v>
      </c>
    </row>
    <row r="19" spans="1:6" s="195" customFormat="1" ht="15.75" hidden="1" thickTop="1" x14ac:dyDescent="0.25">
      <c r="A19" s="198">
        <v>1</v>
      </c>
      <c r="B19" s="198">
        <v>5</v>
      </c>
      <c r="C19" s="198">
        <v>6</v>
      </c>
      <c r="D19" s="206" t="s">
        <v>366</v>
      </c>
      <c r="E19" s="206" t="s">
        <v>368</v>
      </c>
    </row>
    <row r="20" spans="1:6" s="195" customFormat="1" ht="15.75" hidden="1" thickTop="1" x14ac:dyDescent="0.25">
      <c r="A20" s="198">
        <v>2</v>
      </c>
      <c r="B20" s="198">
        <v>1</v>
      </c>
      <c r="C20" s="198">
        <v>1</v>
      </c>
      <c r="D20" s="206" t="s">
        <v>167</v>
      </c>
      <c r="E20" s="206" t="s">
        <v>140</v>
      </c>
      <c r="F20" s="197"/>
    </row>
    <row r="21" spans="1:6" s="195" customFormat="1" ht="15.75" hidden="1" thickTop="1" x14ac:dyDescent="0.25">
      <c r="A21" s="198">
        <v>2</v>
      </c>
      <c r="B21" s="215">
        <v>1</v>
      </c>
      <c r="C21" s="215">
        <v>2</v>
      </c>
      <c r="D21" s="206" t="s">
        <v>273</v>
      </c>
      <c r="E21" s="207" t="s">
        <v>274</v>
      </c>
      <c r="F21" s="197"/>
    </row>
    <row r="22" spans="1:6" s="195" customFormat="1" ht="15.75" hidden="1" thickTop="1" x14ac:dyDescent="0.25">
      <c r="A22" s="198">
        <v>2</v>
      </c>
      <c r="B22" s="215">
        <v>2</v>
      </c>
      <c r="C22" s="215">
        <v>1</v>
      </c>
      <c r="D22" s="206" t="s">
        <v>275</v>
      </c>
      <c r="E22" s="207" t="s">
        <v>175</v>
      </c>
      <c r="F22" s="197"/>
    </row>
    <row r="23" spans="1:6" s="195" customFormat="1" ht="15.75" hidden="1" thickTop="1" x14ac:dyDescent="0.25">
      <c r="A23" s="198">
        <v>2</v>
      </c>
      <c r="B23" s="215">
        <v>2</v>
      </c>
      <c r="C23" s="215">
        <v>1</v>
      </c>
      <c r="D23" s="206" t="s">
        <v>275</v>
      </c>
      <c r="E23" s="207" t="s">
        <v>344</v>
      </c>
      <c r="F23" s="197"/>
    </row>
    <row r="24" spans="1:6" s="195" customFormat="1" ht="15.75" hidden="1" thickTop="1" x14ac:dyDescent="0.25">
      <c r="A24" s="198">
        <v>2</v>
      </c>
      <c r="B24" s="215">
        <v>2</v>
      </c>
      <c r="C24" s="215">
        <v>2</v>
      </c>
      <c r="D24" s="206" t="s">
        <v>276</v>
      </c>
      <c r="E24" s="206" t="s">
        <v>374</v>
      </c>
      <c r="F24" s="197"/>
    </row>
    <row r="25" spans="1:6" s="195" customFormat="1" ht="15.75" thickTop="1" x14ac:dyDescent="0.25">
      <c r="A25" s="198">
        <v>2</v>
      </c>
      <c r="B25" s="215">
        <v>2</v>
      </c>
      <c r="C25" s="215">
        <v>2</v>
      </c>
      <c r="D25" s="206" t="s">
        <v>276</v>
      </c>
      <c r="E25" s="207" t="s">
        <v>397</v>
      </c>
      <c r="F25" s="197"/>
    </row>
    <row r="26" spans="1:6" s="195" customFormat="1" hidden="1" x14ac:dyDescent="0.25">
      <c r="A26" s="198">
        <v>2</v>
      </c>
      <c r="B26" s="215">
        <v>2</v>
      </c>
      <c r="C26" s="215">
        <v>2</v>
      </c>
      <c r="D26" s="206" t="s">
        <v>276</v>
      </c>
      <c r="E26" s="207" t="s">
        <v>375</v>
      </c>
      <c r="F26" s="197"/>
    </row>
    <row r="27" spans="1:6" s="195" customFormat="1" hidden="1" x14ac:dyDescent="0.25">
      <c r="A27" s="198">
        <v>2</v>
      </c>
      <c r="B27" s="215">
        <v>2</v>
      </c>
      <c r="C27" s="215">
        <v>2</v>
      </c>
      <c r="D27" s="206" t="s">
        <v>276</v>
      </c>
      <c r="E27" s="207" t="s">
        <v>345</v>
      </c>
      <c r="F27" s="197"/>
    </row>
    <row r="28" spans="1:6" s="195" customFormat="1" hidden="1" x14ac:dyDescent="0.25">
      <c r="A28" s="198">
        <v>2</v>
      </c>
      <c r="B28" s="215">
        <v>2</v>
      </c>
      <c r="C28" s="215">
        <v>2</v>
      </c>
      <c r="D28" s="206" t="s">
        <v>276</v>
      </c>
      <c r="E28" s="207" t="s">
        <v>346</v>
      </c>
      <c r="F28" s="197"/>
    </row>
    <row r="29" spans="1:6" s="195" customFormat="1" ht="16.5" hidden="1" customHeight="1" x14ac:dyDescent="0.25">
      <c r="A29" s="215">
        <v>2</v>
      </c>
      <c r="B29" s="215">
        <v>3</v>
      </c>
      <c r="C29" s="215">
        <v>1</v>
      </c>
      <c r="D29" s="206" t="s">
        <v>183</v>
      </c>
      <c r="E29" s="207" t="s">
        <v>184</v>
      </c>
      <c r="F29" s="197"/>
    </row>
    <row r="30" spans="1:6" s="195" customFormat="1" hidden="1" x14ac:dyDescent="0.25">
      <c r="A30" s="215">
        <v>2</v>
      </c>
      <c r="B30" s="215">
        <v>3</v>
      </c>
      <c r="C30" s="215">
        <v>1</v>
      </c>
      <c r="D30" s="206" t="s">
        <v>183</v>
      </c>
      <c r="E30" s="207" t="s">
        <v>185</v>
      </c>
      <c r="F30" s="197"/>
    </row>
    <row r="31" spans="1:6" s="195" customFormat="1" hidden="1" x14ac:dyDescent="0.25">
      <c r="A31" s="215">
        <v>2</v>
      </c>
      <c r="B31" s="215">
        <v>3</v>
      </c>
      <c r="C31" s="215">
        <v>1</v>
      </c>
      <c r="D31" s="206" t="s">
        <v>183</v>
      </c>
      <c r="E31" s="206" t="s">
        <v>380</v>
      </c>
      <c r="F31" s="197"/>
    </row>
    <row r="32" spans="1:6" s="195" customFormat="1" hidden="1" x14ac:dyDescent="0.25">
      <c r="A32" s="215">
        <v>2</v>
      </c>
      <c r="B32" s="215">
        <v>3</v>
      </c>
      <c r="C32" s="215">
        <v>1</v>
      </c>
      <c r="D32" s="206" t="s">
        <v>53</v>
      </c>
      <c r="E32" s="206" t="s">
        <v>369</v>
      </c>
      <c r="F32" s="197"/>
    </row>
    <row r="33" spans="1:6" s="195" customFormat="1" ht="30" hidden="1" x14ac:dyDescent="0.25">
      <c r="A33" s="215">
        <v>2</v>
      </c>
      <c r="B33" s="215">
        <v>3</v>
      </c>
      <c r="C33" s="215">
        <v>2</v>
      </c>
      <c r="D33" s="206" t="s">
        <v>189</v>
      </c>
      <c r="E33" s="206" t="s">
        <v>191</v>
      </c>
      <c r="F33" s="197"/>
    </row>
    <row r="34" spans="1:6" s="195" customFormat="1" hidden="1" x14ac:dyDescent="0.25">
      <c r="A34" s="215">
        <v>2</v>
      </c>
      <c r="B34" s="215">
        <v>4</v>
      </c>
      <c r="C34" s="215">
        <v>1</v>
      </c>
      <c r="D34" s="206" t="s">
        <v>196</v>
      </c>
      <c r="E34" s="206" t="s">
        <v>198</v>
      </c>
    </row>
    <row r="35" spans="1:6" s="195" customFormat="1" hidden="1" x14ac:dyDescent="0.25">
      <c r="A35" s="215">
        <v>2</v>
      </c>
      <c r="B35" s="215">
        <v>4</v>
      </c>
      <c r="C35" s="215">
        <v>1</v>
      </c>
      <c r="D35" s="206" t="s">
        <v>200</v>
      </c>
      <c r="E35" s="206" t="s">
        <v>319</v>
      </c>
    </row>
    <row r="36" spans="1:6" s="195" customFormat="1" ht="30" hidden="1" x14ac:dyDescent="0.25">
      <c r="A36" s="215">
        <v>2</v>
      </c>
      <c r="B36" s="215">
        <v>4</v>
      </c>
      <c r="C36" s="215">
        <v>1</v>
      </c>
      <c r="D36" s="206" t="s">
        <v>256</v>
      </c>
      <c r="E36" s="206" t="s">
        <v>376</v>
      </c>
    </row>
    <row r="37" spans="1:6" s="195" customFormat="1" ht="18" hidden="1" customHeight="1" x14ac:dyDescent="0.25">
      <c r="A37" s="215">
        <v>2</v>
      </c>
      <c r="B37" s="215">
        <v>5</v>
      </c>
      <c r="C37" s="215">
        <v>1</v>
      </c>
      <c r="D37" s="206" t="s">
        <v>291</v>
      </c>
      <c r="E37" s="206" t="s">
        <v>292</v>
      </c>
    </row>
    <row r="38" spans="1:6" s="195" customFormat="1" hidden="1" x14ac:dyDescent="0.25">
      <c r="A38" s="215">
        <v>2</v>
      </c>
      <c r="B38" s="215">
        <v>6</v>
      </c>
      <c r="C38" s="215">
        <v>1</v>
      </c>
      <c r="D38" s="206" t="s">
        <v>87</v>
      </c>
      <c r="E38" s="206" t="s">
        <v>367</v>
      </c>
      <c r="F38" s="196"/>
    </row>
    <row r="39" spans="1:6" s="195" customFormat="1" ht="30" hidden="1" x14ac:dyDescent="0.25">
      <c r="A39" s="215">
        <v>2</v>
      </c>
      <c r="B39" s="215">
        <v>6</v>
      </c>
      <c r="C39" s="215">
        <v>1</v>
      </c>
      <c r="D39" s="206" t="s">
        <v>295</v>
      </c>
      <c r="E39" s="206" t="s">
        <v>296</v>
      </c>
      <c r="F39" s="196"/>
    </row>
    <row r="40" spans="1:6" s="195" customFormat="1" hidden="1" x14ac:dyDescent="0.25">
      <c r="A40" s="215">
        <v>2</v>
      </c>
      <c r="B40" s="215">
        <v>7</v>
      </c>
      <c r="C40" s="215">
        <v>1</v>
      </c>
      <c r="D40" s="206" t="s">
        <v>91</v>
      </c>
      <c r="E40" s="206" t="s">
        <v>297</v>
      </c>
      <c r="F40" s="196"/>
    </row>
    <row r="41" spans="1:6" s="195" customFormat="1" hidden="1" x14ac:dyDescent="0.25">
      <c r="A41" s="215">
        <v>2</v>
      </c>
      <c r="B41" s="215">
        <v>7</v>
      </c>
      <c r="C41" s="215">
        <v>1</v>
      </c>
      <c r="D41" s="206" t="s">
        <v>91</v>
      </c>
      <c r="E41" s="206" t="s">
        <v>298</v>
      </c>
      <c r="F41" s="196"/>
    </row>
    <row r="42" spans="1:6" s="195" customFormat="1" hidden="1" x14ac:dyDescent="0.25">
      <c r="A42" s="215">
        <v>2</v>
      </c>
      <c r="B42" s="215">
        <v>7</v>
      </c>
      <c r="C42" s="215">
        <v>1</v>
      </c>
      <c r="D42" s="206" t="s">
        <v>91</v>
      </c>
      <c r="E42" s="206" t="s">
        <v>365</v>
      </c>
      <c r="F42" s="196"/>
    </row>
    <row r="43" spans="1:6" s="195" customFormat="1" ht="15" hidden="1" customHeight="1" x14ac:dyDescent="0.25">
      <c r="A43" s="215">
        <v>2</v>
      </c>
      <c r="B43" s="215">
        <v>7</v>
      </c>
      <c r="C43" s="215">
        <v>2</v>
      </c>
      <c r="D43" s="206" t="s">
        <v>215</v>
      </c>
      <c r="E43" s="206" t="s">
        <v>161</v>
      </c>
      <c r="F43" s="196"/>
    </row>
    <row r="44" spans="1:6" s="195" customFormat="1" hidden="1" x14ac:dyDescent="0.25">
      <c r="A44" s="215">
        <v>2</v>
      </c>
      <c r="B44" s="215">
        <v>7</v>
      </c>
      <c r="C44" s="215">
        <v>2</v>
      </c>
      <c r="D44" s="206" t="s">
        <v>215</v>
      </c>
      <c r="E44" s="206" t="s">
        <v>162</v>
      </c>
      <c r="F44" s="196"/>
    </row>
    <row r="45" spans="1:6" s="195" customFormat="1" hidden="1" x14ac:dyDescent="0.25">
      <c r="A45" s="215">
        <v>2</v>
      </c>
      <c r="B45" s="215">
        <v>8</v>
      </c>
      <c r="C45" s="215">
        <v>1</v>
      </c>
      <c r="D45" s="206" t="s">
        <v>221</v>
      </c>
      <c r="E45" s="206" t="s">
        <v>223</v>
      </c>
      <c r="F45" s="196"/>
    </row>
    <row r="46" spans="1:6" s="195" customFormat="1" hidden="1" x14ac:dyDescent="0.25">
      <c r="A46" s="215">
        <v>2</v>
      </c>
      <c r="B46" s="215">
        <v>8</v>
      </c>
      <c r="C46" s="215">
        <v>2</v>
      </c>
      <c r="D46" s="206" t="s">
        <v>224</v>
      </c>
      <c r="E46" s="206" t="s">
        <v>377</v>
      </c>
      <c r="F46" s="196"/>
    </row>
    <row r="47" spans="1:6" s="195" customFormat="1" ht="16.5" hidden="1" customHeight="1" x14ac:dyDescent="0.25">
      <c r="A47" s="215">
        <v>2</v>
      </c>
      <c r="B47" s="215">
        <v>9</v>
      </c>
      <c r="C47" s="215">
        <v>1</v>
      </c>
      <c r="D47" s="206" t="s">
        <v>370</v>
      </c>
      <c r="E47" s="206" t="s">
        <v>321</v>
      </c>
      <c r="F47" s="196"/>
    </row>
    <row r="48" spans="1:6" ht="30" hidden="1" x14ac:dyDescent="0.25">
      <c r="A48" s="215">
        <v>2</v>
      </c>
      <c r="B48" s="215">
        <v>9</v>
      </c>
      <c r="C48" s="215">
        <v>2</v>
      </c>
      <c r="D48" s="208" t="s">
        <v>372</v>
      </c>
      <c r="E48" s="204" t="s">
        <v>386</v>
      </c>
      <c r="F48" s="48"/>
    </row>
    <row r="49" spans="1:6" ht="30" hidden="1" x14ac:dyDescent="0.25">
      <c r="A49" s="215">
        <v>2</v>
      </c>
      <c r="B49" s="215">
        <v>9</v>
      </c>
      <c r="C49" s="215">
        <v>2</v>
      </c>
      <c r="D49" s="208" t="s">
        <v>372</v>
      </c>
      <c r="E49" s="203" t="s">
        <v>373</v>
      </c>
      <c r="F49" s="48"/>
    </row>
    <row r="50" spans="1:6" ht="30" hidden="1" x14ac:dyDescent="0.25">
      <c r="A50" s="215">
        <v>2</v>
      </c>
      <c r="B50" s="215">
        <v>9</v>
      </c>
      <c r="C50" s="215">
        <v>3</v>
      </c>
      <c r="D50" s="213" t="s">
        <v>371</v>
      </c>
      <c r="E50" s="206" t="s">
        <v>232</v>
      </c>
      <c r="F50" s="48"/>
    </row>
    <row r="51" spans="1:6" ht="30" hidden="1" x14ac:dyDescent="0.25">
      <c r="A51" s="215">
        <v>2</v>
      </c>
      <c r="B51" s="215">
        <v>9</v>
      </c>
      <c r="C51" s="215">
        <v>4</v>
      </c>
      <c r="D51" s="206" t="s">
        <v>243</v>
      </c>
      <c r="E51" s="203" t="s">
        <v>328</v>
      </c>
      <c r="F51" s="48"/>
    </row>
    <row r="52" spans="1:6" ht="30" hidden="1" x14ac:dyDescent="0.25">
      <c r="A52" s="215">
        <v>2</v>
      </c>
      <c r="B52" s="215">
        <v>9</v>
      </c>
      <c r="C52" s="215">
        <v>4</v>
      </c>
      <c r="D52" s="206" t="s">
        <v>243</v>
      </c>
      <c r="E52" s="203" t="s">
        <v>330</v>
      </c>
      <c r="F52" s="48"/>
    </row>
    <row r="53" spans="1:6" s="212" customFormat="1" ht="31.5" hidden="1" customHeight="1" x14ac:dyDescent="0.25">
      <c r="A53" s="218">
        <v>2</v>
      </c>
      <c r="B53" s="218">
        <v>9</v>
      </c>
      <c r="C53" s="218">
        <v>4</v>
      </c>
      <c r="D53" s="213" t="s">
        <v>378</v>
      </c>
      <c r="E53" s="208" t="s">
        <v>392</v>
      </c>
      <c r="F53" s="219"/>
    </row>
    <row r="54" spans="1:6" ht="15.75" hidden="1" customHeight="1" x14ac:dyDescent="0.25">
      <c r="A54" s="215">
        <v>2</v>
      </c>
      <c r="B54" s="215">
        <v>9</v>
      </c>
      <c r="C54" s="215">
        <v>4</v>
      </c>
      <c r="D54" s="206" t="s">
        <v>378</v>
      </c>
      <c r="E54" s="208" t="s">
        <v>391</v>
      </c>
      <c r="F54" s="48"/>
    </row>
    <row r="55" spans="1:6" ht="30" hidden="1" x14ac:dyDescent="0.25">
      <c r="A55" s="215">
        <v>2</v>
      </c>
      <c r="B55" s="215">
        <v>9</v>
      </c>
      <c r="C55" s="215">
        <v>5</v>
      </c>
      <c r="D55" s="206" t="s">
        <v>332</v>
      </c>
      <c r="E55" s="203" t="s">
        <v>335</v>
      </c>
      <c r="F55" s="48"/>
    </row>
    <row r="56" spans="1:6" hidden="1" x14ac:dyDescent="0.25">
      <c r="A56" s="215">
        <v>2</v>
      </c>
      <c r="B56" s="215">
        <v>9</v>
      </c>
      <c r="C56" s="215">
        <v>6</v>
      </c>
      <c r="D56" s="206" t="s">
        <v>366</v>
      </c>
      <c r="E56" s="203" t="s">
        <v>387</v>
      </c>
      <c r="F56" s="48"/>
    </row>
    <row r="57" spans="1:6" hidden="1" x14ac:dyDescent="0.25">
      <c r="A57" s="215">
        <v>2</v>
      </c>
      <c r="B57" s="215">
        <v>9</v>
      </c>
      <c r="C57" s="215">
        <v>6</v>
      </c>
      <c r="D57" s="206" t="s">
        <v>366</v>
      </c>
      <c r="E57" s="206" t="s">
        <v>368</v>
      </c>
      <c r="F57" s="48"/>
    </row>
    <row r="58" spans="1:6" hidden="1" x14ac:dyDescent="0.25">
      <c r="A58" s="215">
        <v>3</v>
      </c>
      <c r="B58" s="215">
        <v>1</v>
      </c>
      <c r="C58" s="215">
        <v>1</v>
      </c>
      <c r="D58" s="206" t="s">
        <v>266</v>
      </c>
      <c r="E58" s="203" t="s">
        <v>33</v>
      </c>
      <c r="F58" s="48"/>
    </row>
    <row r="59" spans="1:6" hidden="1" x14ac:dyDescent="0.25">
      <c r="A59" s="215">
        <v>3</v>
      </c>
      <c r="B59" s="215">
        <v>1</v>
      </c>
      <c r="C59" s="215">
        <v>1</v>
      </c>
      <c r="D59" s="206" t="s">
        <v>166</v>
      </c>
      <c r="E59" s="203" t="s">
        <v>40</v>
      </c>
      <c r="F59" s="48"/>
    </row>
    <row r="60" spans="1:6" hidden="1" x14ac:dyDescent="0.25">
      <c r="A60" s="215">
        <v>3</v>
      </c>
      <c r="B60" s="215">
        <v>1</v>
      </c>
      <c r="C60" s="215">
        <v>2</v>
      </c>
      <c r="D60" s="206" t="s">
        <v>171</v>
      </c>
      <c r="E60" s="203" t="s">
        <v>172</v>
      </c>
      <c r="F60" s="48"/>
    </row>
    <row r="61" spans="1:6" hidden="1" x14ac:dyDescent="0.25">
      <c r="A61" s="215">
        <v>3</v>
      </c>
      <c r="B61" s="215">
        <v>1</v>
      </c>
      <c r="C61" s="215">
        <v>2</v>
      </c>
      <c r="D61" s="206" t="s">
        <v>171</v>
      </c>
      <c r="E61" s="203" t="s">
        <v>44</v>
      </c>
      <c r="F61" s="48"/>
    </row>
    <row r="62" spans="1:6" hidden="1" x14ac:dyDescent="0.25">
      <c r="A62" s="215">
        <v>3</v>
      </c>
      <c r="B62" s="215">
        <v>1</v>
      </c>
      <c r="C62" s="215">
        <v>2</v>
      </c>
      <c r="D62" s="206" t="s">
        <v>273</v>
      </c>
      <c r="E62" s="203" t="s">
        <v>274</v>
      </c>
      <c r="F62" s="48"/>
    </row>
    <row r="63" spans="1:6" hidden="1" x14ac:dyDescent="0.25">
      <c r="A63" s="215">
        <v>3</v>
      </c>
      <c r="B63" s="215">
        <v>2</v>
      </c>
      <c r="C63" s="215">
        <v>1</v>
      </c>
      <c r="D63" s="206" t="s">
        <v>183</v>
      </c>
      <c r="E63" s="203" t="s">
        <v>185</v>
      </c>
      <c r="F63" s="48"/>
    </row>
    <row r="64" spans="1:6" hidden="1" x14ac:dyDescent="0.25">
      <c r="A64" s="215">
        <v>3</v>
      </c>
      <c r="B64" s="215">
        <v>2</v>
      </c>
      <c r="C64" s="215">
        <v>1</v>
      </c>
      <c r="D64" s="206" t="s">
        <v>183</v>
      </c>
      <c r="E64" s="206" t="s">
        <v>380</v>
      </c>
      <c r="F64" s="48"/>
    </row>
    <row r="65" spans="1:6" hidden="1" x14ac:dyDescent="0.25">
      <c r="A65" s="215">
        <v>3</v>
      </c>
      <c r="B65" s="215">
        <v>2</v>
      </c>
      <c r="C65" s="215">
        <v>1</v>
      </c>
      <c r="D65" s="206" t="s">
        <v>53</v>
      </c>
      <c r="E65" s="203" t="s">
        <v>369</v>
      </c>
      <c r="F65" s="48"/>
    </row>
    <row r="66" spans="1:6" ht="30" hidden="1" x14ac:dyDescent="0.25">
      <c r="A66" s="215">
        <v>3</v>
      </c>
      <c r="B66" s="215">
        <v>2</v>
      </c>
      <c r="C66" s="215">
        <v>2</v>
      </c>
      <c r="D66" s="206" t="s">
        <v>189</v>
      </c>
      <c r="E66" s="203" t="s">
        <v>191</v>
      </c>
      <c r="F66" s="48"/>
    </row>
    <row r="67" spans="1:6" hidden="1" x14ac:dyDescent="0.25">
      <c r="A67" s="215">
        <v>3</v>
      </c>
      <c r="B67" s="215">
        <v>3</v>
      </c>
      <c r="C67" s="215">
        <v>1</v>
      </c>
      <c r="D67" s="206" t="s">
        <v>193</v>
      </c>
      <c r="E67" s="203" t="s">
        <v>55</v>
      </c>
      <c r="F67" s="48"/>
    </row>
    <row r="68" spans="1:6" hidden="1" x14ac:dyDescent="0.25">
      <c r="A68" s="215">
        <v>3</v>
      </c>
      <c r="B68" s="215">
        <v>3</v>
      </c>
      <c r="C68" s="215">
        <v>1</v>
      </c>
      <c r="D68" s="206" t="s">
        <v>193</v>
      </c>
      <c r="E68" s="203" t="s">
        <v>57</v>
      </c>
      <c r="F68" s="48"/>
    </row>
    <row r="69" spans="1:6" hidden="1" x14ac:dyDescent="0.25">
      <c r="A69" s="215">
        <v>3</v>
      </c>
      <c r="B69" s="215">
        <v>4</v>
      </c>
      <c r="C69" s="215">
        <v>1</v>
      </c>
      <c r="D69" s="206" t="s">
        <v>196</v>
      </c>
      <c r="E69" s="203" t="s">
        <v>198</v>
      </c>
      <c r="F69" s="48"/>
    </row>
    <row r="70" spans="1:6" hidden="1" x14ac:dyDescent="0.25">
      <c r="A70" s="215">
        <v>3</v>
      </c>
      <c r="B70" s="215">
        <v>4</v>
      </c>
      <c r="C70" s="215">
        <v>1</v>
      </c>
      <c r="D70" s="206" t="s">
        <v>200</v>
      </c>
      <c r="E70" s="203" t="s">
        <v>319</v>
      </c>
      <c r="F70" s="48"/>
    </row>
    <row r="71" spans="1:6" ht="30" hidden="1" x14ac:dyDescent="0.25">
      <c r="A71" s="215">
        <v>3</v>
      </c>
      <c r="B71" s="215">
        <v>4</v>
      </c>
      <c r="C71" s="215">
        <v>1</v>
      </c>
      <c r="D71" s="206" t="s">
        <v>256</v>
      </c>
      <c r="E71" s="206" t="s">
        <v>376</v>
      </c>
      <c r="F71" s="48"/>
    </row>
    <row r="72" spans="1:6" hidden="1" x14ac:dyDescent="0.25">
      <c r="A72" s="215">
        <v>3</v>
      </c>
      <c r="B72" s="215">
        <v>5</v>
      </c>
      <c r="C72" s="215">
        <v>1</v>
      </c>
      <c r="D72" s="206" t="s">
        <v>348</v>
      </c>
      <c r="E72" s="203" t="s">
        <v>305</v>
      </c>
      <c r="F72" s="48"/>
    </row>
    <row r="73" spans="1:6" hidden="1" x14ac:dyDescent="0.25">
      <c r="A73" s="215">
        <v>3</v>
      </c>
      <c r="B73" s="215">
        <v>5</v>
      </c>
      <c r="C73" s="215">
        <v>1</v>
      </c>
      <c r="D73" s="206" t="s">
        <v>304</v>
      </c>
      <c r="E73" s="203" t="s">
        <v>262</v>
      </c>
      <c r="F73" s="48"/>
    </row>
    <row r="74" spans="1:6" hidden="1" x14ac:dyDescent="0.25">
      <c r="A74" s="215">
        <v>3</v>
      </c>
      <c r="B74" s="215">
        <v>5</v>
      </c>
      <c r="C74" s="215">
        <v>2</v>
      </c>
      <c r="D74" s="206" t="s">
        <v>291</v>
      </c>
      <c r="E74" s="203" t="s">
        <v>292</v>
      </c>
      <c r="F74" s="48"/>
    </row>
    <row r="75" spans="1:6" ht="18.75" hidden="1" customHeight="1" x14ac:dyDescent="0.25">
      <c r="A75" s="215">
        <v>3</v>
      </c>
      <c r="B75" s="215">
        <v>5</v>
      </c>
      <c r="C75" s="215">
        <v>3</v>
      </c>
      <c r="D75" s="213" t="s">
        <v>293</v>
      </c>
      <c r="E75" s="203" t="s">
        <v>361</v>
      </c>
      <c r="F75" s="48"/>
    </row>
    <row r="76" spans="1:6" hidden="1" x14ac:dyDescent="0.25">
      <c r="A76" s="215">
        <v>3</v>
      </c>
      <c r="B76" s="215">
        <v>5</v>
      </c>
      <c r="C76" s="215">
        <v>3</v>
      </c>
      <c r="D76" s="206" t="s">
        <v>293</v>
      </c>
      <c r="E76" s="203" t="s">
        <v>350</v>
      </c>
      <c r="F76" s="48"/>
    </row>
    <row r="77" spans="1:6" hidden="1" x14ac:dyDescent="0.25">
      <c r="A77" s="215">
        <v>3</v>
      </c>
      <c r="B77" s="215">
        <v>5</v>
      </c>
      <c r="C77" s="215">
        <v>3</v>
      </c>
      <c r="D77" s="206" t="s">
        <v>293</v>
      </c>
      <c r="E77" s="203" t="s">
        <v>352</v>
      </c>
      <c r="F77" s="48"/>
    </row>
    <row r="78" spans="1:6" hidden="1" x14ac:dyDescent="0.25">
      <c r="A78" s="215">
        <v>3</v>
      </c>
      <c r="B78" s="215">
        <v>5</v>
      </c>
      <c r="C78" s="215">
        <v>3</v>
      </c>
      <c r="D78" s="206" t="s">
        <v>293</v>
      </c>
      <c r="E78" s="203" t="s">
        <v>362</v>
      </c>
      <c r="F78" s="48"/>
    </row>
    <row r="79" spans="1:6" s="47" customFormat="1" hidden="1" x14ac:dyDescent="0.25">
      <c r="A79" s="215">
        <v>3</v>
      </c>
      <c r="B79" s="215">
        <v>6</v>
      </c>
      <c r="C79" s="215">
        <v>1</v>
      </c>
      <c r="D79" s="206" t="s">
        <v>79</v>
      </c>
      <c r="E79" s="203" t="s">
        <v>210</v>
      </c>
      <c r="F79" s="48"/>
    </row>
    <row r="80" spans="1:6" hidden="1" x14ac:dyDescent="0.25">
      <c r="A80" s="215">
        <v>3</v>
      </c>
      <c r="B80" s="215">
        <v>6</v>
      </c>
      <c r="C80" s="215">
        <v>2</v>
      </c>
      <c r="D80" s="206" t="s">
        <v>87</v>
      </c>
      <c r="E80" s="205" t="s">
        <v>381</v>
      </c>
    </row>
    <row r="81" spans="1:5" ht="18" hidden="1" customHeight="1" x14ac:dyDescent="0.25">
      <c r="A81" s="215">
        <v>3</v>
      </c>
      <c r="B81" s="215">
        <v>6</v>
      </c>
      <c r="C81" s="215">
        <v>2</v>
      </c>
      <c r="D81" s="206" t="s">
        <v>295</v>
      </c>
      <c r="E81" s="203" t="s">
        <v>296</v>
      </c>
    </row>
    <row r="82" spans="1:5" hidden="1" x14ac:dyDescent="0.25">
      <c r="A82" s="215">
        <v>3</v>
      </c>
      <c r="B82" s="215">
        <v>7</v>
      </c>
      <c r="C82" s="215">
        <v>1</v>
      </c>
      <c r="D82" s="206" t="s">
        <v>91</v>
      </c>
      <c r="E82" s="203" t="s">
        <v>297</v>
      </c>
    </row>
    <row r="83" spans="1:5" hidden="1" x14ac:dyDescent="0.25">
      <c r="A83" s="215">
        <v>3</v>
      </c>
      <c r="B83" s="215">
        <v>7</v>
      </c>
      <c r="C83" s="215">
        <v>1</v>
      </c>
      <c r="D83" s="206" t="s">
        <v>91</v>
      </c>
      <c r="E83" s="203" t="s">
        <v>298</v>
      </c>
    </row>
    <row r="84" spans="1:5" hidden="1" x14ac:dyDescent="0.25">
      <c r="A84" s="215">
        <v>3</v>
      </c>
      <c r="B84" s="215">
        <v>7</v>
      </c>
      <c r="C84" s="215">
        <v>1</v>
      </c>
      <c r="D84" s="206" t="s">
        <v>91</v>
      </c>
      <c r="E84" s="203" t="s">
        <v>365</v>
      </c>
    </row>
    <row r="85" spans="1:5" hidden="1" x14ac:dyDescent="0.25">
      <c r="A85" s="215">
        <v>3</v>
      </c>
      <c r="B85" s="215">
        <v>7</v>
      </c>
      <c r="C85" s="215">
        <v>2</v>
      </c>
      <c r="D85" s="206" t="s">
        <v>215</v>
      </c>
      <c r="E85" s="203" t="s">
        <v>161</v>
      </c>
    </row>
    <row r="86" spans="1:5" hidden="1" x14ac:dyDescent="0.25">
      <c r="A86" s="215">
        <v>3</v>
      </c>
      <c r="B86" s="215">
        <v>7</v>
      </c>
      <c r="C86" s="215">
        <v>2</v>
      </c>
      <c r="D86" s="206" t="s">
        <v>215</v>
      </c>
      <c r="E86" s="203" t="s">
        <v>162</v>
      </c>
    </row>
    <row r="87" spans="1:5" hidden="1" x14ac:dyDescent="0.25">
      <c r="A87" s="215">
        <v>3</v>
      </c>
      <c r="B87" s="215">
        <v>8</v>
      </c>
      <c r="C87" s="215">
        <v>1</v>
      </c>
      <c r="D87" s="206" t="s">
        <v>221</v>
      </c>
      <c r="E87" s="203" t="s">
        <v>223</v>
      </c>
    </row>
    <row r="88" spans="1:5" ht="29.25" hidden="1" customHeight="1" x14ac:dyDescent="0.25">
      <c r="A88" s="215">
        <v>3</v>
      </c>
      <c r="B88" s="215">
        <v>8</v>
      </c>
      <c r="C88" s="215">
        <v>2</v>
      </c>
      <c r="D88" s="206" t="s">
        <v>224</v>
      </c>
      <c r="E88" s="206" t="s">
        <v>395</v>
      </c>
    </row>
    <row r="89" spans="1:5" hidden="1" x14ac:dyDescent="0.25">
      <c r="A89" s="215">
        <v>3</v>
      </c>
      <c r="B89" s="215">
        <v>8</v>
      </c>
      <c r="C89" s="215">
        <v>2</v>
      </c>
      <c r="D89" s="206" t="s">
        <v>224</v>
      </c>
      <c r="E89" s="203" t="s">
        <v>225</v>
      </c>
    </row>
    <row r="90" spans="1:5" ht="30" hidden="1" x14ac:dyDescent="0.25">
      <c r="A90" s="215">
        <v>3</v>
      </c>
      <c r="B90" s="215">
        <v>8</v>
      </c>
      <c r="C90" s="215">
        <v>3</v>
      </c>
      <c r="D90" s="206" t="s">
        <v>228</v>
      </c>
      <c r="E90" s="203" t="s">
        <v>230</v>
      </c>
    </row>
    <row r="91" spans="1:5" ht="30" hidden="1" x14ac:dyDescent="0.25">
      <c r="A91" s="215">
        <v>3</v>
      </c>
      <c r="B91" s="215">
        <v>9</v>
      </c>
      <c r="C91" s="215">
        <v>1</v>
      </c>
      <c r="D91" s="206" t="s">
        <v>307</v>
      </c>
      <c r="E91" s="203" t="s">
        <v>321</v>
      </c>
    </row>
    <row r="92" spans="1:5" ht="18" hidden="1" customHeight="1" x14ac:dyDescent="0.25">
      <c r="A92" s="215">
        <v>3</v>
      </c>
      <c r="B92" s="215">
        <v>9</v>
      </c>
      <c r="C92" s="215">
        <v>2</v>
      </c>
      <c r="D92" s="213" t="s">
        <v>372</v>
      </c>
      <c r="E92" s="204" t="s">
        <v>386</v>
      </c>
    </row>
    <row r="93" spans="1:5" ht="16.5" hidden="1" customHeight="1" x14ac:dyDescent="0.25">
      <c r="A93" s="215">
        <v>3</v>
      </c>
      <c r="B93" s="215">
        <v>9</v>
      </c>
      <c r="C93" s="215">
        <v>2</v>
      </c>
      <c r="D93" s="213" t="s">
        <v>372</v>
      </c>
      <c r="E93" s="208" t="s">
        <v>373</v>
      </c>
    </row>
    <row r="94" spans="1:5" ht="30" hidden="1" x14ac:dyDescent="0.25">
      <c r="A94" s="215">
        <v>3</v>
      </c>
      <c r="B94" s="215">
        <v>9</v>
      </c>
      <c r="C94" s="215">
        <v>3</v>
      </c>
      <c r="D94" s="213" t="s">
        <v>326</v>
      </c>
      <c r="E94" s="203" t="s">
        <v>232</v>
      </c>
    </row>
    <row r="95" spans="1:5" ht="15.75" hidden="1" customHeight="1" x14ac:dyDescent="0.25">
      <c r="A95" s="215">
        <v>3</v>
      </c>
      <c r="B95" s="215">
        <v>9</v>
      </c>
      <c r="C95" s="215">
        <v>4</v>
      </c>
      <c r="D95" s="206" t="s">
        <v>243</v>
      </c>
      <c r="E95" s="203" t="s">
        <v>328</v>
      </c>
    </row>
    <row r="96" spans="1:5" ht="30" hidden="1" x14ac:dyDescent="0.25">
      <c r="A96" s="215">
        <v>3</v>
      </c>
      <c r="B96" s="215">
        <v>9</v>
      </c>
      <c r="C96" s="215">
        <v>4</v>
      </c>
      <c r="D96" s="206" t="s">
        <v>243</v>
      </c>
      <c r="E96" s="203" t="s">
        <v>330</v>
      </c>
    </row>
    <row r="97" spans="1:5" ht="25.5" hidden="1" customHeight="1" x14ac:dyDescent="0.25">
      <c r="A97" s="215">
        <v>3</v>
      </c>
      <c r="B97" s="215">
        <v>9</v>
      </c>
      <c r="C97" s="215">
        <v>4</v>
      </c>
      <c r="D97" s="213" t="s">
        <v>331</v>
      </c>
      <c r="E97" s="208" t="s">
        <v>392</v>
      </c>
    </row>
    <row r="98" spans="1:5" ht="12.75" hidden="1" customHeight="1" x14ac:dyDescent="0.25">
      <c r="A98" s="215">
        <v>3</v>
      </c>
      <c r="B98" s="215">
        <v>9</v>
      </c>
      <c r="C98" s="215">
        <v>4</v>
      </c>
      <c r="D98" s="206" t="s">
        <v>331</v>
      </c>
      <c r="E98" s="208" t="s">
        <v>391</v>
      </c>
    </row>
    <row r="99" spans="1:5" ht="30" hidden="1" x14ac:dyDescent="0.25">
      <c r="A99" s="215">
        <v>3</v>
      </c>
      <c r="B99" s="215">
        <v>9</v>
      </c>
      <c r="C99" s="215">
        <v>5</v>
      </c>
      <c r="D99" s="206" t="s">
        <v>332</v>
      </c>
      <c r="E99" s="203" t="s">
        <v>335</v>
      </c>
    </row>
    <row r="100" spans="1:5" hidden="1" x14ac:dyDescent="0.25">
      <c r="A100" s="215">
        <v>3</v>
      </c>
      <c r="B100" s="215">
        <v>9</v>
      </c>
      <c r="C100" s="215">
        <v>6</v>
      </c>
      <c r="D100" s="206" t="s">
        <v>366</v>
      </c>
      <c r="E100" s="203" t="s">
        <v>387</v>
      </c>
    </row>
    <row r="101" spans="1:5" hidden="1" x14ac:dyDescent="0.25">
      <c r="A101" s="215">
        <v>3</v>
      </c>
      <c r="B101" s="215">
        <v>9</v>
      </c>
      <c r="C101" s="215">
        <v>6</v>
      </c>
      <c r="D101" s="206" t="s">
        <v>366</v>
      </c>
      <c r="E101" s="206" t="s">
        <v>368</v>
      </c>
    </row>
    <row r="102" spans="1:5" ht="15.75" hidden="1" customHeight="1" x14ac:dyDescent="0.25">
      <c r="A102" s="215">
        <v>4</v>
      </c>
      <c r="B102" s="215">
        <v>1</v>
      </c>
      <c r="C102" s="215">
        <v>1</v>
      </c>
      <c r="D102" s="206" t="s">
        <v>266</v>
      </c>
      <c r="E102" s="203" t="s">
        <v>33</v>
      </c>
    </row>
    <row r="103" spans="1:5" ht="17.25" hidden="1" customHeight="1" x14ac:dyDescent="0.25">
      <c r="A103" s="215">
        <v>4</v>
      </c>
      <c r="B103" s="215">
        <v>1</v>
      </c>
      <c r="C103" s="215">
        <v>1</v>
      </c>
      <c r="D103" s="206" t="s">
        <v>167</v>
      </c>
      <c r="E103" s="203" t="s">
        <v>140</v>
      </c>
    </row>
    <row r="104" spans="1:5" hidden="1" x14ac:dyDescent="0.25">
      <c r="A104" s="215">
        <v>4</v>
      </c>
      <c r="B104" s="215">
        <v>1</v>
      </c>
      <c r="C104" s="215">
        <v>1</v>
      </c>
      <c r="D104" s="206" t="s">
        <v>270</v>
      </c>
      <c r="E104" s="203" t="s">
        <v>271</v>
      </c>
    </row>
    <row r="105" spans="1:5" hidden="1" x14ac:dyDescent="0.25">
      <c r="A105" s="215">
        <v>4</v>
      </c>
      <c r="B105" s="215">
        <v>1</v>
      </c>
      <c r="C105" s="215">
        <v>2</v>
      </c>
      <c r="D105" s="206" t="s">
        <v>273</v>
      </c>
      <c r="E105" s="203" t="s">
        <v>274</v>
      </c>
    </row>
    <row r="106" spans="1:5" ht="18.75" hidden="1" customHeight="1" x14ac:dyDescent="0.25">
      <c r="A106" s="215">
        <v>4</v>
      </c>
      <c r="B106" s="215">
        <v>2</v>
      </c>
      <c r="C106" s="215">
        <v>1</v>
      </c>
      <c r="D106" s="206" t="s">
        <v>275</v>
      </c>
      <c r="E106" s="203" t="s">
        <v>175</v>
      </c>
    </row>
    <row r="107" spans="1:5" hidden="1" x14ac:dyDescent="0.25">
      <c r="A107" s="215">
        <v>4</v>
      </c>
      <c r="B107" s="215">
        <v>2</v>
      </c>
      <c r="C107" s="215">
        <v>1</v>
      </c>
      <c r="D107" s="206" t="s">
        <v>275</v>
      </c>
      <c r="E107" s="203" t="s">
        <v>341</v>
      </c>
    </row>
    <row r="108" spans="1:5" ht="15.75" hidden="1" customHeight="1" x14ac:dyDescent="0.25">
      <c r="A108" s="215">
        <v>4</v>
      </c>
      <c r="B108" s="215">
        <v>2</v>
      </c>
      <c r="C108" s="215">
        <v>1</v>
      </c>
      <c r="D108" s="206" t="s">
        <v>275</v>
      </c>
      <c r="E108" s="203" t="s">
        <v>343</v>
      </c>
    </row>
    <row r="109" spans="1:5" hidden="1" x14ac:dyDescent="0.25">
      <c r="A109" s="215">
        <v>4</v>
      </c>
      <c r="B109" s="215">
        <v>2</v>
      </c>
      <c r="C109" s="215">
        <v>1</v>
      </c>
      <c r="D109" s="206" t="s">
        <v>275</v>
      </c>
      <c r="E109" s="203" t="s">
        <v>344</v>
      </c>
    </row>
    <row r="110" spans="1:5" hidden="1" x14ac:dyDescent="0.25">
      <c r="A110" s="215">
        <v>4</v>
      </c>
      <c r="B110" s="215">
        <v>2</v>
      </c>
      <c r="C110" s="215">
        <v>2</v>
      </c>
      <c r="D110" s="206" t="s">
        <v>276</v>
      </c>
      <c r="E110" s="203" t="s">
        <v>374</v>
      </c>
    </row>
    <row r="111" spans="1:5" ht="14.25" customHeight="1" x14ac:dyDescent="0.25">
      <c r="A111" s="215">
        <v>4</v>
      </c>
      <c r="B111" s="215">
        <v>2</v>
      </c>
      <c r="C111" s="215">
        <v>2</v>
      </c>
      <c r="D111" s="206" t="s">
        <v>276</v>
      </c>
      <c r="E111" s="207" t="s">
        <v>397</v>
      </c>
    </row>
    <row r="112" spans="1:5" ht="16.5" hidden="1" customHeight="1" x14ac:dyDescent="0.25">
      <c r="A112" s="215">
        <v>4</v>
      </c>
      <c r="B112" s="215">
        <v>2</v>
      </c>
      <c r="C112" s="215">
        <v>2</v>
      </c>
      <c r="D112" s="206" t="s">
        <v>276</v>
      </c>
      <c r="E112" s="203" t="s">
        <v>375</v>
      </c>
    </row>
    <row r="113" spans="1:5" hidden="1" x14ac:dyDescent="0.25">
      <c r="A113" s="215">
        <v>4</v>
      </c>
      <c r="B113" s="215">
        <v>2</v>
      </c>
      <c r="C113" s="215">
        <v>2</v>
      </c>
      <c r="D113" s="206" t="s">
        <v>276</v>
      </c>
      <c r="E113" s="203" t="s">
        <v>345</v>
      </c>
    </row>
    <row r="114" spans="1:5" ht="16.5" hidden="1" customHeight="1" x14ac:dyDescent="0.25">
      <c r="A114" s="215">
        <v>4</v>
      </c>
      <c r="B114" s="215">
        <v>2</v>
      </c>
      <c r="C114" s="215">
        <v>2</v>
      </c>
      <c r="D114" s="206" t="s">
        <v>276</v>
      </c>
      <c r="E114" s="203" t="s">
        <v>346</v>
      </c>
    </row>
    <row r="115" spans="1:5" hidden="1" x14ac:dyDescent="0.25">
      <c r="A115" s="215">
        <v>4</v>
      </c>
      <c r="B115" s="215">
        <v>3</v>
      </c>
      <c r="C115" s="215">
        <v>1</v>
      </c>
      <c r="D115" s="206" t="s">
        <v>183</v>
      </c>
      <c r="E115" s="203" t="s">
        <v>185</v>
      </c>
    </row>
    <row r="116" spans="1:5" hidden="1" x14ac:dyDescent="0.25">
      <c r="A116" s="215">
        <v>4</v>
      </c>
      <c r="B116" s="215">
        <v>3</v>
      </c>
      <c r="C116" s="215">
        <v>1</v>
      </c>
      <c r="D116" s="206" t="s">
        <v>183</v>
      </c>
      <c r="E116" s="206" t="s">
        <v>380</v>
      </c>
    </row>
    <row r="117" spans="1:5" ht="16.5" hidden="1" customHeight="1" x14ac:dyDescent="0.25">
      <c r="A117" s="215">
        <v>4</v>
      </c>
      <c r="B117" s="215">
        <v>3</v>
      </c>
      <c r="C117" s="215">
        <v>1</v>
      </c>
      <c r="D117" s="206" t="s">
        <v>53</v>
      </c>
      <c r="E117" s="203" t="s">
        <v>369</v>
      </c>
    </row>
    <row r="118" spans="1:5" ht="16.5" hidden="1" customHeight="1" x14ac:dyDescent="0.25">
      <c r="A118" s="215">
        <v>4</v>
      </c>
      <c r="B118" s="215">
        <v>3</v>
      </c>
      <c r="C118" s="215">
        <v>2</v>
      </c>
      <c r="D118" s="206" t="s">
        <v>189</v>
      </c>
      <c r="E118" s="203" t="s">
        <v>191</v>
      </c>
    </row>
    <row r="119" spans="1:5" hidden="1" x14ac:dyDescent="0.25">
      <c r="A119" s="215">
        <v>4</v>
      </c>
      <c r="B119" s="215">
        <v>4</v>
      </c>
      <c r="C119" s="215">
        <v>1</v>
      </c>
      <c r="D119" s="206" t="s">
        <v>196</v>
      </c>
      <c r="E119" s="203" t="s">
        <v>198</v>
      </c>
    </row>
    <row r="120" spans="1:5" ht="16.5" hidden="1" customHeight="1" x14ac:dyDescent="0.25">
      <c r="A120" s="215">
        <v>4</v>
      </c>
      <c r="B120" s="215">
        <v>4</v>
      </c>
      <c r="C120" s="215">
        <v>1</v>
      </c>
      <c r="D120" s="206" t="s">
        <v>256</v>
      </c>
      <c r="E120" s="203" t="s">
        <v>376</v>
      </c>
    </row>
    <row r="121" spans="1:5" hidden="1" x14ac:dyDescent="0.25">
      <c r="A121" s="215">
        <v>4</v>
      </c>
      <c r="B121" s="215">
        <v>5</v>
      </c>
      <c r="C121" s="215">
        <v>1</v>
      </c>
      <c r="D121" s="206" t="s">
        <v>304</v>
      </c>
      <c r="E121" s="203" t="s">
        <v>262</v>
      </c>
    </row>
    <row r="122" spans="1:5" hidden="1" x14ac:dyDescent="0.25">
      <c r="A122" s="215">
        <v>4</v>
      </c>
      <c r="B122" s="215">
        <v>5</v>
      </c>
      <c r="C122" s="215">
        <v>2</v>
      </c>
      <c r="D122" s="206" t="s">
        <v>252</v>
      </c>
      <c r="E122" s="203" t="s">
        <v>290</v>
      </c>
    </row>
    <row r="123" spans="1:5" hidden="1" x14ac:dyDescent="0.25">
      <c r="A123" s="215">
        <v>4</v>
      </c>
      <c r="B123" s="215">
        <v>5</v>
      </c>
      <c r="C123" s="215">
        <v>3</v>
      </c>
      <c r="D123" s="206" t="s">
        <v>291</v>
      </c>
      <c r="E123" s="203" t="s">
        <v>292</v>
      </c>
    </row>
    <row r="124" spans="1:5" hidden="1" x14ac:dyDescent="0.25">
      <c r="A124" s="215">
        <v>4</v>
      </c>
      <c r="B124" s="215">
        <v>6</v>
      </c>
      <c r="C124" s="215">
        <v>1</v>
      </c>
      <c r="D124" s="206" t="s">
        <v>87</v>
      </c>
      <c r="E124" s="203" t="s">
        <v>211</v>
      </c>
    </row>
    <row r="125" spans="1:5" ht="30" hidden="1" x14ac:dyDescent="0.25">
      <c r="A125" s="215">
        <v>4</v>
      </c>
      <c r="B125" s="215">
        <v>6</v>
      </c>
      <c r="C125" s="215">
        <v>1</v>
      </c>
      <c r="D125" s="206" t="s">
        <v>295</v>
      </c>
      <c r="E125" s="203" t="s">
        <v>296</v>
      </c>
    </row>
    <row r="126" spans="1:5" hidden="1" x14ac:dyDescent="0.25">
      <c r="A126" s="215">
        <v>4</v>
      </c>
      <c r="B126" s="215">
        <v>7</v>
      </c>
      <c r="C126" s="215">
        <v>1</v>
      </c>
      <c r="D126" s="206" t="s">
        <v>91</v>
      </c>
      <c r="E126" s="203" t="s">
        <v>297</v>
      </c>
    </row>
    <row r="127" spans="1:5" hidden="1" x14ac:dyDescent="0.25">
      <c r="A127" s="215">
        <v>4</v>
      </c>
      <c r="B127" s="215">
        <v>7</v>
      </c>
      <c r="C127" s="215">
        <v>1</v>
      </c>
      <c r="D127" s="206" t="s">
        <v>91</v>
      </c>
      <c r="E127" s="203" t="s">
        <v>298</v>
      </c>
    </row>
    <row r="128" spans="1:5" hidden="1" x14ac:dyDescent="0.25">
      <c r="A128" s="215">
        <v>4</v>
      </c>
      <c r="B128" s="215">
        <v>7</v>
      </c>
      <c r="C128" s="215">
        <v>1</v>
      </c>
      <c r="D128" s="206" t="s">
        <v>91</v>
      </c>
      <c r="E128" s="203" t="s">
        <v>365</v>
      </c>
    </row>
    <row r="129" spans="1:5" hidden="1" x14ac:dyDescent="0.25">
      <c r="A129" s="215">
        <v>4</v>
      </c>
      <c r="B129" s="215">
        <v>7</v>
      </c>
      <c r="C129" s="215">
        <v>2</v>
      </c>
      <c r="D129" s="206" t="s">
        <v>215</v>
      </c>
      <c r="E129" s="203" t="s">
        <v>161</v>
      </c>
    </row>
    <row r="130" spans="1:5" hidden="1" x14ac:dyDescent="0.25">
      <c r="A130" s="215">
        <v>4</v>
      </c>
      <c r="B130" s="215">
        <v>7</v>
      </c>
      <c r="C130" s="215">
        <v>2</v>
      </c>
      <c r="D130" s="206" t="s">
        <v>215</v>
      </c>
      <c r="E130" s="203" t="s">
        <v>162</v>
      </c>
    </row>
    <row r="131" spans="1:5" hidden="1" x14ac:dyDescent="0.25">
      <c r="A131" s="215">
        <v>4</v>
      </c>
      <c r="B131" s="215">
        <v>8</v>
      </c>
      <c r="C131" s="215">
        <v>1</v>
      </c>
      <c r="D131" s="206" t="s">
        <v>221</v>
      </c>
      <c r="E131" s="203" t="s">
        <v>223</v>
      </c>
    </row>
    <row r="132" spans="1:5" hidden="1" x14ac:dyDescent="0.25">
      <c r="A132" s="215">
        <v>4</v>
      </c>
      <c r="B132" s="215">
        <v>8</v>
      </c>
      <c r="C132" s="215">
        <v>2</v>
      </c>
      <c r="D132" s="206" t="s">
        <v>224</v>
      </c>
      <c r="E132" s="203" t="s">
        <v>377</v>
      </c>
    </row>
    <row r="133" spans="1:5" ht="30" hidden="1" x14ac:dyDescent="0.25">
      <c r="A133" s="215">
        <v>4</v>
      </c>
      <c r="B133" s="215">
        <v>9</v>
      </c>
      <c r="C133" s="215">
        <v>1</v>
      </c>
      <c r="D133" s="206" t="s">
        <v>307</v>
      </c>
      <c r="E133" s="203" t="s">
        <v>321</v>
      </c>
    </row>
    <row r="134" spans="1:5" ht="30" hidden="1" x14ac:dyDescent="0.25">
      <c r="A134" s="215">
        <v>4</v>
      </c>
      <c r="B134" s="215">
        <v>9</v>
      </c>
      <c r="C134" s="215">
        <v>2</v>
      </c>
      <c r="D134" s="213" t="s">
        <v>372</v>
      </c>
      <c r="E134" s="203" t="s">
        <v>308</v>
      </c>
    </row>
    <row r="135" spans="1:5" ht="33.75" hidden="1" customHeight="1" x14ac:dyDescent="0.25">
      <c r="A135" s="215">
        <v>4</v>
      </c>
      <c r="B135" s="215">
        <v>9</v>
      </c>
      <c r="C135" s="215">
        <v>2</v>
      </c>
      <c r="D135" s="213" t="s">
        <v>372</v>
      </c>
      <c r="E135" s="204" t="s">
        <v>386</v>
      </c>
    </row>
    <row r="136" spans="1:5" ht="30" hidden="1" x14ac:dyDescent="0.25">
      <c r="A136" s="215">
        <v>4</v>
      </c>
      <c r="B136" s="215">
        <v>9</v>
      </c>
      <c r="C136" s="215">
        <v>2</v>
      </c>
      <c r="D136" s="213" t="s">
        <v>372</v>
      </c>
      <c r="E136" s="203" t="s">
        <v>373</v>
      </c>
    </row>
    <row r="137" spans="1:5" ht="30" hidden="1" x14ac:dyDescent="0.25">
      <c r="A137" s="215">
        <v>4</v>
      </c>
      <c r="B137" s="215">
        <v>9</v>
      </c>
      <c r="C137" s="215">
        <v>3</v>
      </c>
      <c r="D137" s="213" t="s">
        <v>326</v>
      </c>
      <c r="E137" s="203" t="s">
        <v>232</v>
      </c>
    </row>
    <row r="138" spans="1:5" ht="30" hidden="1" x14ac:dyDescent="0.25">
      <c r="A138" s="215">
        <v>4</v>
      </c>
      <c r="B138" s="215">
        <v>9</v>
      </c>
      <c r="C138" s="215">
        <v>3</v>
      </c>
      <c r="D138" s="213" t="s">
        <v>326</v>
      </c>
      <c r="E138" s="203" t="s">
        <v>308</v>
      </c>
    </row>
    <row r="139" spans="1:5" ht="30" hidden="1" x14ac:dyDescent="0.25">
      <c r="A139" s="215">
        <v>4</v>
      </c>
      <c r="B139" s="215">
        <v>9</v>
      </c>
      <c r="C139" s="215">
        <v>4</v>
      </c>
      <c r="D139" s="206" t="s">
        <v>243</v>
      </c>
      <c r="E139" s="203" t="s">
        <v>328</v>
      </c>
    </row>
    <row r="140" spans="1:5" ht="30" hidden="1" x14ac:dyDescent="0.25">
      <c r="A140" s="215">
        <v>4</v>
      </c>
      <c r="B140" s="215">
        <v>9</v>
      </c>
      <c r="C140" s="215">
        <v>4</v>
      </c>
      <c r="D140" s="206" t="s">
        <v>243</v>
      </c>
      <c r="E140" s="203" t="s">
        <v>330</v>
      </c>
    </row>
    <row r="141" spans="1:5" ht="30" hidden="1" x14ac:dyDescent="0.25">
      <c r="A141" s="215">
        <v>4</v>
      </c>
      <c r="B141" s="215">
        <v>9</v>
      </c>
      <c r="C141" s="215">
        <v>4</v>
      </c>
      <c r="D141" s="206" t="s">
        <v>331</v>
      </c>
      <c r="E141" s="203" t="s">
        <v>392</v>
      </c>
    </row>
    <row r="142" spans="1:5" ht="17.25" hidden="1" customHeight="1" x14ac:dyDescent="0.25">
      <c r="A142" s="215">
        <v>4</v>
      </c>
      <c r="B142" s="215">
        <v>9</v>
      </c>
      <c r="C142" s="215">
        <v>4</v>
      </c>
      <c r="D142" s="206" t="s">
        <v>331</v>
      </c>
      <c r="E142" s="208" t="s">
        <v>391</v>
      </c>
    </row>
    <row r="143" spans="1:5" ht="13.5" hidden="1" customHeight="1" x14ac:dyDescent="0.25">
      <c r="A143" s="215">
        <v>4</v>
      </c>
      <c r="B143" s="215">
        <v>9</v>
      </c>
      <c r="C143" s="215">
        <v>5</v>
      </c>
      <c r="D143" s="206" t="s">
        <v>332</v>
      </c>
      <c r="E143" s="203" t="s">
        <v>335</v>
      </c>
    </row>
    <row r="144" spans="1:5" hidden="1" x14ac:dyDescent="0.25">
      <c r="A144" s="215">
        <v>4</v>
      </c>
      <c r="B144" s="215">
        <v>9</v>
      </c>
      <c r="C144" s="215">
        <v>6</v>
      </c>
      <c r="D144" s="206" t="s">
        <v>366</v>
      </c>
      <c r="E144" s="203" t="s">
        <v>387</v>
      </c>
    </row>
    <row r="145" spans="1:5" hidden="1" x14ac:dyDescent="0.25">
      <c r="A145" s="215">
        <v>4</v>
      </c>
      <c r="B145" s="215">
        <v>9</v>
      </c>
      <c r="C145" s="215">
        <v>6</v>
      </c>
      <c r="D145" s="206" t="s">
        <v>366</v>
      </c>
      <c r="E145" s="206" t="s">
        <v>368</v>
      </c>
    </row>
    <row r="146" spans="1:5" hidden="1" x14ac:dyDescent="0.25">
      <c r="A146" s="215">
        <v>5</v>
      </c>
      <c r="B146" s="215">
        <v>1</v>
      </c>
      <c r="C146" s="215">
        <v>1</v>
      </c>
      <c r="D146" s="206" t="s">
        <v>273</v>
      </c>
      <c r="E146" s="203" t="s">
        <v>274</v>
      </c>
    </row>
    <row r="147" spans="1:5" hidden="1" x14ac:dyDescent="0.25">
      <c r="A147" s="215">
        <v>5</v>
      </c>
      <c r="B147" s="215">
        <v>2</v>
      </c>
      <c r="C147" s="215">
        <v>1</v>
      </c>
      <c r="D147" s="206" t="s">
        <v>183</v>
      </c>
      <c r="E147" s="203" t="s">
        <v>185</v>
      </c>
    </row>
    <row r="148" spans="1:5" hidden="1" x14ac:dyDescent="0.25">
      <c r="A148" s="215">
        <v>5</v>
      </c>
      <c r="B148" s="215">
        <v>2</v>
      </c>
      <c r="C148" s="215">
        <v>1</v>
      </c>
      <c r="D148" s="206" t="s">
        <v>183</v>
      </c>
      <c r="E148" s="206" t="s">
        <v>380</v>
      </c>
    </row>
    <row r="149" spans="1:5" hidden="1" x14ac:dyDescent="0.25">
      <c r="A149" s="215">
        <v>5</v>
      </c>
      <c r="B149" s="215">
        <v>2</v>
      </c>
      <c r="C149" s="215">
        <v>1</v>
      </c>
      <c r="D149" s="206" t="s">
        <v>183</v>
      </c>
      <c r="E149" s="203" t="s">
        <v>282</v>
      </c>
    </row>
    <row r="150" spans="1:5" hidden="1" x14ac:dyDescent="0.25">
      <c r="A150" s="215">
        <v>5</v>
      </c>
      <c r="B150" s="215">
        <v>2</v>
      </c>
      <c r="C150" s="215">
        <v>1</v>
      </c>
      <c r="D150" s="206" t="s">
        <v>183</v>
      </c>
      <c r="E150" s="203" t="s">
        <v>283</v>
      </c>
    </row>
    <row r="151" spans="1:5" hidden="1" x14ac:dyDescent="0.25">
      <c r="A151" s="215">
        <v>5</v>
      </c>
      <c r="B151" s="215">
        <v>2</v>
      </c>
      <c r="C151" s="215">
        <v>2</v>
      </c>
      <c r="D151" s="206" t="s">
        <v>53</v>
      </c>
      <c r="E151" s="203" t="s">
        <v>369</v>
      </c>
    </row>
    <row r="152" spans="1:5" ht="30" hidden="1" x14ac:dyDescent="0.25">
      <c r="A152" s="215">
        <v>5</v>
      </c>
      <c r="B152" s="215">
        <v>2</v>
      </c>
      <c r="C152" s="215">
        <v>2</v>
      </c>
      <c r="D152" s="206" t="s">
        <v>189</v>
      </c>
      <c r="E152" s="203" t="s">
        <v>191</v>
      </c>
    </row>
    <row r="153" spans="1:5" hidden="1" x14ac:dyDescent="0.25">
      <c r="A153" s="215">
        <v>5</v>
      </c>
      <c r="B153" s="215">
        <v>3</v>
      </c>
      <c r="C153" s="215">
        <v>1</v>
      </c>
      <c r="D153" s="206" t="s">
        <v>196</v>
      </c>
      <c r="E153" s="203" t="s">
        <v>198</v>
      </c>
    </row>
    <row r="154" spans="1:5" ht="30" hidden="1" x14ac:dyDescent="0.25">
      <c r="A154" s="215">
        <v>5</v>
      </c>
      <c r="B154" s="215">
        <v>3</v>
      </c>
      <c r="C154" s="215">
        <v>1</v>
      </c>
      <c r="D154" s="206" t="s">
        <v>256</v>
      </c>
      <c r="E154" s="203" t="s">
        <v>376</v>
      </c>
    </row>
    <row r="155" spans="1:5" hidden="1" x14ac:dyDescent="0.25">
      <c r="A155" s="215">
        <v>5</v>
      </c>
      <c r="B155" s="215">
        <v>4</v>
      </c>
      <c r="C155" s="215">
        <v>1</v>
      </c>
      <c r="D155" s="206" t="s">
        <v>304</v>
      </c>
      <c r="E155" s="203" t="s">
        <v>262</v>
      </c>
    </row>
    <row r="156" spans="1:5" hidden="1" x14ac:dyDescent="0.25">
      <c r="A156" s="215">
        <v>5</v>
      </c>
      <c r="B156" s="215">
        <v>4</v>
      </c>
      <c r="C156" s="215">
        <v>2</v>
      </c>
      <c r="D156" s="206" t="s">
        <v>291</v>
      </c>
      <c r="E156" s="203" t="s">
        <v>292</v>
      </c>
    </row>
    <row r="157" spans="1:5" hidden="1" x14ac:dyDescent="0.25">
      <c r="A157" s="215">
        <v>5</v>
      </c>
      <c r="B157" s="215">
        <v>5</v>
      </c>
      <c r="C157" s="215">
        <v>1</v>
      </c>
      <c r="D157" s="206" t="s">
        <v>87</v>
      </c>
      <c r="E157" s="203" t="s">
        <v>211</v>
      </c>
    </row>
    <row r="158" spans="1:5" ht="30" hidden="1" x14ac:dyDescent="0.25">
      <c r="A158" s="215">
        <v>5</v>
      </c>
      <c r="B158" s="215">
        <v>5</v>
      </c>
      <c r="C158" s="215">
        <v>1</v>
      </c>
      <c r="D158" s="206" t="s">
        <v>295</v>
      </c>
      <c r="E158" s="203" t="s">
        <v>296</v>
      </c>
    </row>
    <row r="159" spans="1:5" hidden="1" x14ac:dyDescent="0.25">
      <c r="A159" s="215">
        <v>5</v>
      </c>
      <c r="B159" s="215">
        <v>6</v>
      </c>
      <c r="C159" s="215">
        <v>1</v>
      </c>
      <c r="D159" s="206" t="s">
        <v>91</v>
      </c>
      <c r="E159" s="203" t="s">
        <v>297</v>
      </c>
    </row>
    <row r="160" spans="1:5" hidden="1" x14ac:dyDescent="0.25">
      <c r="A160" s="215">
        <v>5</v>
      </c>
      <c r="B160" s="215">
        <v>6</v>
      </c>
      <c r="C160" s="215">
        <v>1</v>
      </c>
      <c r="D160" s="206" t="s">
        <v>91</v>
      </c>
      <c r="E160" s="203" t="s">
        <v>298</v>
      </c>
    </row>
    <row r="161" spans="1:5" hidden="1" x14ac:dyDescent="0.25">
      <c r="A161" s="215">
        <v>5</v>
      </c>
      <c r="B161" s="215">
        <v>6</v>
      </c>
      <c r="C161" s="215">
        <v>1</v>
      </c>
      <c r="D161" s="206" t="s">
        <v>91</v>
      </c>
      <c r="E161" s="203" t="s">
        <v>365</v>
      </c>
    </row>
    <row r="162" spans="1:5" hidden="1" x14ac:dyDescent="0.25">
      <c r="A162" s="215">
        <v>5</v>
      </c>
      <c r="B162" s="215">
        <v>6</v>
      </c>
      <c r="C162" s="215">
        <v>2</v>
      </c>
      <c r="D162" s="206" t="s">
        <v>215</v>
      </c>
      <c r="E162" s="203" t="s">
        <v>161</v>
      </c>
    </row>
    <row r="163" spans="1:5" hidden="1" x14ac:dyDescent="0.25">
      <c r="A163" s="215">
        <v>5</v>
      </c>
      <c r="B163" s="215">
        <v>6</v>
      </c>
      <c r="C163" s="215">
        <v>2</v>
      </c>
      <c r="D163" s="206" t="s">
        <v>215</v>
      </c>
      <c r="E163" s="203" t="s">
        <v>162</v>
      </c>
    </row>
    <row r="164" spans="1:5" hidden="1" x14ac:dyDescent="0.25">
      <c r="A164" s="215">
        <v>5</v>
      </c>
      <c r="B164" s="215">
        <v>7</v>
      </c>
      <c r="C164" s="215">
        <v>1</v>
      </c>
      <c r="D164" s="206" t="s">
        <v>221</v>
      </c>
      <c r="E164" s="203" t="s">
        <v>223</v>
      </c>
    </row>
    <row r="165" spans="1:5" ht="30" hidden="1" x14ac:dyDescent="0.25">
      <c r="A165" s="215">
        <v>5</v>
      </c>
      <c r="B165" s="215">
        <v>8</v>
      </c>
      <c r="C165" s="215">
        <v>1</v>
      </c>
      <c r="D165" s="206" t="s">
        <v>307</v>
      </c>
      <c r="E165" s="203" t="s">
        <v>321</v>
      </c>
    </row>
    <row r="166" spans="1:5" ht="60" hidden="1" x14ac:dyDescent="0.25">
      <c r="A166" s="215">
        <v>5</v>
      </c>
      <c r="B166" s="215">
        <v>8</v>
      </c>
      <c r="C166" s="215">
        <v>2</v>
      </c>
      <c r="D166" s="206" t="s">
        <v>307</v>
      </c>
      <c r="E166" s="203" t="s">
        <v>309</v>
      </c>
    </row>
    <row r="167" spans="1:5" ht="30" hidden="1" x14ac:dyDescent="0.25">
      <c r="A167" s="215">
        <v>5</v>
      </c>
      <c r="B167" s="215">
        <v>8</v>
      </c>
      <c r="C167" s="215">
        <v>2</v>
      </c>
      <c r="D167" s="206" t="s">
        <v>307</v>
      </c>
      <c r="E167" s="208" t="s">
        <v>373</v>
      </c>
    </row>
    <row r="168" spans="1:5" ht="30" hidden="1" x14ac:dyDescent="0.25">
      <c r="A168" s="215">
        <v>5</v>
      </c>
      <c r="B168" s="215">
        <v>8</v>
      </c>
      <c r="C168" s="215">
        <v>3</v>
      </c>
      <c r="D168" s="213" t="s">
        <v>326</v>
      </c>
      <c r="E168" s="203" t="s">
        <v>232</v>
      </c>
    </row>
    <row r="169" spans="1:5" ht="30" hidden="1" x14ac:dyDescent="0.25">
      <c r="A169" s="215">
        <v>5</v>
      </c>
      <c r="B169" s="215">
        <v>8</v>
      </c>
      <c r="C169" s="215">
        <v>4</v>
      </c>
      <c r="D169" s="206" t="s">
        <v>243</v>
      </c>
      <c r="E169" s="203" t="s">
        <v>328</v>
      </c>
    </row>
    <row r="170" spans="1:5" ht="30" hidden="1" x14ac:dyDescent="0.25">
      <c r="A170" s="215">
        <v>5</v>
      </c>
      <c r="B170" s="215">
        <v>8</v>
      </c>
      <c r="C170" s="215">
        <v>4</v>
      </c>
      <c r="D170" s="206" t="s">
        <v>243</v>
      </c>
      <c r="E170" s="203" t="s">
        <v>330</v>
      </c>
    </row>
    <row r="171" spans="1:5" ht="30" hidden="1" x14ac:dyDescent="0.25">
      <c r="A171" s="215">
        <v>5</v>
      </c>
      <c r="B171" s="215">
        <v>8</v>
      </c>
      <c r="C171" s="215">
        <v>4</v>
      </c>
      <c r="D171" s="206" t="s">
        <v>331</v>
      </c>
      <c r="E171" s="203" t="s">
        <v>392</v>
      </c>
    </row>
    <row r="172" spans="1:5" ht="23.25" hidden="1" customHeight="1" x14ac:dyDescent="0.25">
      <c r="A172" s="215">
        <v>5</v>
      </c>
      <c r="B172" s="215">
        <v>8</v>
      </c>
      <c r="C172" s="215">
        <v>4</v>
      </c>
      <c r="D172" s="206" t="s">
        <v>331</v>
      </c>
      <c r="E172" s="208" t="s">
        <v>391</v>
      </c>
    </row>
    <row r="173" spans="1:5" ht="30" hidden="1" x14ac:dyDescent="0.25">
      <c r="A173" s="215">
        <v>5</v>
      </c>
      <c r="B173" s="215">
        <v>8</v>
      </c>
      <c r="C173" s="215">
        <v>5</v>
      </c>
      <c r="D173" s="206" t="s">
        <v>332</v>
      </c>
      <c r="E173" s="203" t="s">
        <v>335</v>
      </c>
    </row>
    <row r="174" spans="1:5" ht="30" hidden="1" x14ac:dyDescent="0.25">
      <c r="A174" s="215">
        <v>5</v>
      </c>
      <c r="B174" s="215">
        <v>8</v>
      </c>
      <c r="C174" s="215">
        <v>5</v>
      </c>
      <c r="D174" s="206" t="s">
        <v>332</v>
      </c>
      <c r="E174" s="203" t="s">
        <v>333</v>
      </c>
    </row>
    <row r="175" spans="1:5" hidden="1" x14ac:dyDescent="0.25">
      <c r="A175" s="215">
        <v>5</v>
      </c>
      <c r="B175" s="215">
        <v>8</v>
      </c>
      <c r="C175" s="215">
        <v>6</v>
      </c>
      <c r="D175" s="206" t="s">
        <v>366</v>
      </c>
      <c r="E175" s="203" t="s">
        <v>387</v>
      </c>
    </row>
    <row r="176" spans="1:5" hidden="1" x14ac:dyDescent="0.25">
      <c r="A176" s="215">
        <v>5</v>
      </c>
      <c r="B176" s="215">
        <v>8</v>
      </c>
      <c r="C176" s="215">
        <v>6</v>
      </c>
      <c r="D176" s="206" t="s">
        <v>366</v>
      </c>
      <c r="E176" s="206" t="s">
        <v>368</v>
      </c>
    </row>
    <row r="177" spans="1:5" hidden="1" x14ac:dyDescent="0.25">
      <c r="A177" s="215">
        <v>6</v>
      </c>
      <c r="B177" s="215">
        <v>1</v>
      </c>
      <c r="C177" s="215">
        <v>1</v>
      </c>
      <c r="D177" s="206" t="s">
        <v>266</v>
      </c>
      <c r="E177" s="203" t="s">
        <v>33</v>
      </c>
    </row>
    <row r="178" spans="1:5" hidden="1" x14ac:dyDescent="0.25">
      <c r="A178" s="215">
        <v>6</v>
      </c>
      <c r="B178" s="215">
        <v>1</v>
      </c>
      <c r="C178" s="215">
        <v>1</v>
      </c>
      <c r="D178" s="206" t="s">
        <v>166</v>
      </c>
      <c r="E178" s="203" t="s">
        <v>40</v>
      </c>
    </row>
    <row r="179" spans="1:5" hidden="1" x14ac:dyDescent="0.25">
      <c r="A179" s="215">
        <v>6</v>
      </c>
      <c r="B179" s="215">
        <v>1</v>
      </c>
      <c r="C179" s="215">
        <v>1</v>
      </c>
      <c r="D179" s="206" t="s">
        <v>167</v>
      </c>
      <c r="E179" s="203" t="s">
        <v>140</v>
      </c>
    </row>
    <row r="180" spans="1:5" hidden="1" x14ac:dyDescent="0.25">
      <c r="A180" s="215">
        <v>6</v>
      </c>
      <c r="B180" s="215">
        <v>1</v>
      </c>
      <c r="C180" s="215">
        <v>2</v>
      </c>
      <c r="D180" s="206" t="s">
        <v>171</v>
      </c>
      <c r="E180" s="203" t="s">
        <v>172</v>
      </c>
    </row>
    <row r="181" spans="1:5" hidden="1" x14ac:dyDescent="0.25">
      <c r="A181" s="215">
        <v>6</v>
      </c>
      <c r="B181" s="215">
        <v>1</v>
      </c>
      <c r="C181" s="215">
        <v>2</v>
      </c>
      <c r="D181" s="206" t="s">
        <v>171</v>
      </c>
      <c r="E181" s="203" t="s">
        <v>44</v>
      </c>
    </row>
    <row r="182" spans="1:5" hidden="1" x14ac:dyDescent="0.25">
      <c r="A182" s="215">
        <v>6</v>
      </c>
      <c r="B182" s="215">
        <v>1</v>
      </c>
      <c r="C182" s="215">
        <v>2</v>
      </c>
      <c r="D182" s="206" t="s">
        <v>273</v>
      </c>
      <c r="E182" s="203" t="s">
        <v>274</v>
      </c>
    </row>
    <row r="183" spans="1:5" hidden="1" x14ac:dyDescent="0.25">
      <c r="A183" s="215">
        <v>6</v>
      </c>
      <c r="B183" s="215">
        <v>2</v>
      </c>
      <c r="C183" s="215">
        <v>1</v>
      </c>
      <c r="D183" s="206" t="s">
        <v>275</v>
      </c>
      <c r="E183" s="203" t="s">
        <v>175</v>
      </c>
    </row>
    <row r="184" spans="1:5" hidden="1" x14ac:dyDescent="0.25">
      <c r="A184" s="215">
        <v>6</v>
      </c>
      <c r="B184" s="215">
        <v>2</v>
      </c>
      <c r="C184" s="215">
        <v>1</v>
      </c>
      <c r="D184" s="206" t="s">
        <v>275</v>
      </c>
      <c r="E184" s="203" t="s">
        <v>341</v>
      </c>
    </row>
    <row r="185" spans="1:5" hidden="1" x14ac:dyDescent="0.25">
      <c r="A185" s="215">
        <v>6</v>
      </c>
      <c r="B185" s="215">
        <v>2</v>
      </c>
      <c r="C185" s="215">
        <v>1</v>
      </c>
      <c r="D185" s="206" t="s">
        <v>275</v>
      </c>
      <c r="E185" s="203" t="s">
        <v>343</v>
      </c>
    </row>
    <row r="186" spans="1:5" hidden="1" x14ac:dyDescent="0.25">
      <c r="A186" s="215">
        <v>6</v>
      </c>
      <c r="B186" s="215">
        <v>2</v>
      </c>
      <c r="C186" s="215">
        <v>1</v>
      </c>
      <c r="D186" s="206" t="s">
        <v>275</v>
      </c>
      <c r="E186" s="203" t="s">
        <v>344</v>
      </c>
    </row>
    <row r="187" spans="1:5" hidden="1" x14ac:dyDescent="0.25">
      <c r="A187" s="215">
        <v>6</v>
      </c>
      <c r="B187" s="215">
        <v>2</v>
      </c>
      <c r="C187" s="215">
        <v>2</v>
      </c>
      <c r="D187" s="206" t="s">
        <v>276</v>
      </c>
      <c r="E187" s="203" t="s">
        <v>374</v>
      </c>
    </row>
    <row r="188" spans="1:5" x14ac:dyDescent="0.25">
      <c r="A188" s="215">
        <v>6</v>
      </c>
      <c r="B188" s="215">
        <v>2</v>
      </c>
      <c r="C188" s="215">
        <v>2</v>
      </c>
      <c r="D188" s="206" t="s">
        <v>276</v>
      </c>
      <c r="E188" s="207" t="s">
        <v>397</v>
      </c>
    </row>
    <row r="189" spans="1:5" hidden="1" x14ac:dyDescent="0.25">
      <c r="A189" s="215">
        <v>6</v>
      </c>
      <c r="B189" s="215">
        <v>2</v>
      </c>
      <c r="C189" s="215">
        <v>2</v>
      </c>
      <c r="D189" s="206" t="s">
        <v>276</v>
      </c>
      <c r="E189" s="203" t="s">
        <v>375</v>
      </c>
    </row>
    <row r="190" spans="1:5" hidden="1" x14ac:dyDescent="0.25">
      <c r="A190" s="215">
        <v>6</v>
      </c>
      <c r="B190" s="215">
        <v>2</v>
      </c>
      <c r="C190" s="215">
        <v>2</v>
      </c>
      <c r="D190" s="206" t="s">
        <v>276</v>
      </c>
      <c r="E190" s="203" t="s">
        <v>345</v>
      </c>
    </row>
    <row r="191" spans="1:5" hidden="1" x14ac:dyDescent="0.25">
      <c r="A191" s="215">
        <v>6</v>
      </c>
      <c r="B191" s="215">
        <v>2</v>
      </c>
      <c r="C191" s="215">
        <v>2</v>
      </c>
      <c r="D191" s="206" t="s">
        <v>276</v>
      </c>
      <c r="E191" s="203" t="s">
        <v>346</v>
      </c>
    </row>
    <row r="192" spans="1:5" hidden="1" x14ac:dyDescent="0.25">
      <c r="A192" s="215">
        <v>6</v>
      </c>
      <c r="B192" s="215">
        <v>3</v>
      </c>
      <c r="C192" s="215">
        <v>1</v>
      </c>
      <c r="D192" s="206" t="s">
        <v>183</v>
      </c>
      <c r="E192" s="203" t="s">
        <v>184</v>
      </c>
    </row>
    <row r="193" spans="1:5" hidden="1" x14ac:dyDescent="0.25">
      <c r="A193" s="215">
        <v>6</v>
      </c>
      <c r="B193" s="215">
        <v>3</v>
      </c>
      <c r="C193" s="215">
        <v>1</v>
      </c>
      <c r="D193" s="206" t="s">
        <v>183</v>
      </c>
      <c r="E193" s="203" t="s">
        <v>185</v>
      </c>
    </row>
    <row r="194" spans="1:5" hidden="1" x14ac:dyDescent="0.25">
      <c r="A194" s="215">
        <v>6</v>
      </c>
      <c r="B194" s="215">
        <v>3</v>
      </c>
      <c r="C194" s="215">
        <v>1</v>
      </c>
      <c r="D194" s="206" t="s">
        <v>183</v>
      </c>
      <c r="E194" s="206" t="s">
        <v>380</v>
      </c>
    </row>
    <row r="195" spans="1:5" hidden="1" x14ac:dyDescent="0.25">
      <c r="A195" s="215">
        <v>6</v>
      </c>
      <c r="B195" s="215">
        <v>3</v>
      </c>
      <c r="C195" s="215">
        <v>1</v>
      </c>
      <c r="D195" s="206" t="s">
        <v>183</v>
      </c>
      <c r="E195" s="203" t="s">
        <v>282</v>
      </c>
    </row>
    <row r="196" spans="1:5" hidden="1" x14ac:dyDescent="0.25">
      <c r="A196" s="215">
        <v>6</v>
      </c>
      <c r="B196" s="215">
        <v>3</v>
      </c>
      <c r="C196" s="215">
        <v>1</v>
      </c>
      <c r="D196" s="206" t="s">
        <v>183</v>
      </c>
      <c r="E196" s="203" t="s">
        <v>283</v>
      </c>
    </row>
    <row r="197" spans="1:5" hidden="1" x14ac:dyDescent="0.25">
      <c r="A197" s="215">
        <v>6</v>
      </c>
      <c r="B197" s="215">
        <v>3</v>
      </c>
      <c r="C197" s="215">
        <v>1</v>
      </c>
      <c r="D197" s="206" t="s">
        <v>53</v>
      </c>
      <c r="E197" s="203" t="s">
        <v>369</v>
      </c>
    </row>
    <row r="198" spans="1:5" ht="30" hidden="1" x14ac:dyDescent="0.25">
      <c r="A198" s="215">
        <v>6</v>
      </c>
      <c r="B198" s="215">
        <v>3</v>
      </c>
      <c r="C198" s="215">
        <v>2</v>
      </c>
      <c r="D198" s="206" t="s">
        <v>189</v>
      </c>
      <c r="E198" s="203" t="s">
        <v>191</v>
      </c>
    </row>
    <row r="199" spans="1:5" hidden="1" x14ac:dyDescent="0.25">
      <c r="A199" s="215">
        <v>6</v>
      </c>
      <c r="B199" s="215">
        <v>4</v>
      </c>
      <c r="C199" s="215">
        <v>1</v>
      </c>
      <c r="D199" s="206" t="s">
        <v>193</v>
      </c>
      <c r="E199" s="203" t="s">
        <v>55</v>
      </c>
    </row>
    <row r="200" spans="1:5" hidden="1" x14ac:dyDescent="0.25">
      <c r="A200" s="215">
        <v>6</v>
      </c>
      <c r="B200" s="215">
        <v>4</v>
      </c>
      <c r="C200" s="215">
        <v>1</v>
      </c>
      <c r="D200" s="206" t="s">
        <v>193</v>
      </c>
      <c r="E200" s="203" t="s">
        <v>57</v>
      </c>
    </row>
    <row r="201" spans="1:5" hidden="1" x14ac:dyDescent="0.25">
      <c r="A201" s="215">
        <v>6</v>
      </c>
      <c r="B201" s="215">
        <v>5</v>
      </c>
      <c r="C201" s="215">
        <v>1</v>
      </c>
      <c r="D201" s="206" t="s">
        <v>196</v>
      </c>
      <c r="E201" s="203" t="s">
        <v>198</v>
      </c>
    </row>
    <row r="202" spans="1:5" hidden="1" x14ac:dyDescent="0.25">
      <c r="A202" s="215">
        <v>6</v>
      </c>
      <c r="B202" s="215">
        <v>5</v>
      </c>
      <c r="C202" s="215">
        <v>1</v>
      </c>
      <c r="D202" s="206" t="s">
        <v>200</v>
      </c>
      <c r="E202" s="203" t="s">
        <v>319</v>
      </c>
    </row>
    <row r="203" spans="1:5" ht="30" hidden="1" x14ac:dyDescent="0.25">
      <c r="A203" s="215">
        <v>6</v>
      </c>
      <c r="B203" s="215">
        <v>5</v>
      </c>
      <c r="C203" s="215">
        <v>1</v>
      </c>
      <c r="D203" s="206" t="s">
        <v>256</v>
      </c>
      <c r="E203" s="203" t="s">
        <v>376</v>
      </c>
    </row>
    <row r="204" spans="1:5" ht="30" hidden="1" x14ac:dyDescent="0.25">
      <c r="A204" s="215">
        <v>6</v>
      </c>
      <c r="B204" s="215">
        <v>5</v>
      </c>
      <c r="C204" s="215">
        <v>1</v>
      </c>
      <c r="D204" s="206" t="s">
        <v>202</v>
      </c>
      <c r="E204" s="203" t="s">
        <v>286</v>
      </c>
    </row>
    <row r="205" spans="1:5" hidden="1" x14ac:dyDescent="0.25">
      <c r="A205" s="215">
        <v>6</v>
      </c>
      <c r="B205" s="215">
        <v>6</v>
      </c>
      <c r="C205" s="215">
        <v>1</v>
      </c>
      <c r="D205" s="206" t="s">
        <v>348</v>
      </c>
      <c r="E205" s="203" t="s">
        <v>305</v>
      </c>
    </row>
    <row r="206" spans="1:5" hidden="1" x14ac:dyDescent="0.25">
      <c r="A206" s="215">
        <v>6</v>
      </c>
      <c r="B206" s="215">
        <v>6</v>
      </c>
      <c r="C206" s="215">
        <v>1</v>
      </c>
      <c r="D206" s="206" t="s">
        <v>304</v>
      </c>
      <c r="E206" s="203" t="s">
        <v>262</v>
      </c>
    </row>
    <row r="207" spans="1:5" hidden="1" x14ac:dyDescent="0.25">
      <c r="A207" s="215">
        <v>6</v>
      </c>
      <c r="B207" s="215">
        <v>6</v>
      </c>
      <c r="C207" s="215">
        <v>2</v>
      </c>
      <c r="D207" s="206" t="s">
        <v>291</v>
      </c>
      <c r="E207" s="203" t="s">
        <v>292</v>
      </c>
    </row>
    <row r="208" spans="1:5" ht="39.75" hidden="1" x14ac:dyDescent="0.25">
      <c r="A208" s="215">
        <v>6</v>
      </c>
      <c r="B208" s="215">
        <v>6</v>
      </c>
      <c r="C208" s="215">
        <v>3</v>
      </c>
      <c r="D208" s="206" t="s">
        <v>293</v>
      </c>
      <c r="E208" s="203" t="s">
        <v>361</v>
      </c>
    </row>
    <row r="209" spans="1:5" hidden="1" x14ac:dyDescent="0.25">
      <c r="A209" s="215">
        <v>6</v>
      </c>
      <c r="B209" s="215">
        <v>6</v>
      </c>
      <c r="C209" s="215">
        <v>3</v>
      </c>
      <c r="D209" s="206" t="s">
        <v>293</v>
      </c>
      <c r="E209" s="203" t="s">
        <v>350</v>
      </c>
    </row>
    <row r="210" spans="1:5" hidden="1" x14ac:dyDescent="0.25">
      <c r="A210" s="215">
        <v>6</v>
      </c>
      <c r="B210" s="215">
        <v>6</v>
      </c>
      <c r="C210" s="215">
        <v>3</v>
      </c>
      <c r="D210" s="206" t="s">
        <v>293</v>
      </c>
      <c r="E210" s="203" t="s">
        <v>352</v>
      </c>
    </row>
    <row r="211" spans="1:5" hidden="1" x14ac:dyDescent="0.25">
      <c r="A211" s="215">
        <v>6</v>
      </c>
      <c r="B211" s="215">
        <v>6</v>
      </c>
      <c r="C211" s="215">
        <v>3</v>
      </c>
      <c r="D211" s="206" t="s">
        <v>293</v>
      </c>
      <c r="E211" s="203" t="s">
        <v>362</v>
      </c>
    </row>
    <row r="212" spans="1:5" hidden="1" x14ac:dyDescent="0.25">
      <c r="A212" s="215">
        <v>6</v>
      </c>
      <c r="B212" s="215">
        <v>6</v>
      </c>
      <c r="C212" s="215">
        <v>3</v>
      </c>
      <c r="D212" s="206" t="s">
        <v>353</v>
      </c>
      <c r="E212" s="203" t="s">
        <v>355</v>
      </c>
    </row>
    <row r="213" spans="1:5" ht="30" hidden="1" x14ac:dyDescent="0.25">
      <c r="A213" s="215">
        <v>6</v>
      </c>
      <c r="B213" s="215">
        <v>6</v>
      </c>
      <c r="C213" s="215">
        <v>4</v>
      </c>
      <c r="D213" s="206" t="s">
        <v>360</v>
      </c>
      <c r="E213" s="203" t="s">
        <v>359</v>
      </c>
    </row>
    <row r="214" spans="1:5" hidden="1" x14ac:dyDescent="0.25">
      <c r="A214" s="215">
        <v>6</v>
      </c>
      <c r="B214" s="215">
        <v>7</v>
      </c>
      <c r="C214" s="215">
        <v>1</v>
      </c>
      <c r="D214" s="206" t="s">
        <v>79</v>
      </c>
      <c r="E214" s="203" t="s">
        <v>210</v>
      </c>
    </row>
    <row r="215" spans="1:5" hidden="1" x14ac:dyDescent="0.25">
      <c r="A215" s="215">
        <v>6</v>
      </c>
      <c r="B215" s="215">
        <v>7</v>
      </c>
      <c r="C215" s="215">
        <v>2</v>
      </c>
      <c r="D215" s="206" t="s">
        <v>87</v>
      </c>
      <c r="E215" s="203" t="s">
        <v>211</v>
      </c>
    </row>
    <row r="216" spans="1:5" ht="30" hidden="1" x14ac:dyDescent="0.25">
      <c r="A216" s="215">
        <v>6</v>
      </c>
      <c r="B216" s="215">
        <v>7</v>
      </c>
      <c r="C216" s="215">
        <v>2</v>
      </c>
      <c r="D216" s="206" t="s">
        <v>295</v>
      </c>
      <c r="E216" s="203" t="s">
        <v>296</v>
      </c>
    </row>
    <row r="217" spans="1:5" hidden="1" x14ac:dyDescent="0.25">
      <c r="A217" s="215">
        <v>6</v>
      </c>
      <c r="B217" s="215">
        <v>7</v>
      </c>
      <c r="C217" s="215">
        <v>3</v>
      </c>
      <c r="D217" s="206" t="s">
        <v>144</v>
      </c>
      <c r="E217" s="203" t="s">
        <v>146</v>
      </c>
    </row>
    <row r="218" spans="1:5" hidden="1" x14ac:dyDescent="0.25">
      <c r="A218" s="215">
        <v>6</v>
      </c>
      <c r="B218" s="215">
        <v>8</v>
      </c>
      <c r="C218" s="215">
        <v>1</v>
      </c>
      <c r="D218" s="206" t="s">
        <v>91</v>
      </c>
      <c r="E218" s="203" t="s">
        <v>297</v>
      </c>
    </row>
    <row r="219" spans="1:5" hidden="1" x14ac:dyDescent="0.25">
      <c r="A219" s="215">
        <v>6</v>
      </c>
      <c r="B219" s="215">
        <v>8</v>
      </c>
      <c r="C219" s="215">
        <v>1</v>
      </c>
      <c r="D219" s="206" t="s">
        <v>91</v>
      </c>
      <c r="E219" s="203" t="s">
        <v>298</v>
      </c>
    </row>
    <row r="220" spans="1:5" hidden="1" x14ac:dyDescent="0.25">
      <c r="A220" s="215">
        <v>6</v>
      </c>
      <c r="B220" s="215">
        <v>8</v>
      </c>
      <c r="C220" s="215">
        <v>1</v>
      </c>
      <c r="D220" s="206" t="s">
        <v>91</v>
      </c>
      <c r="E220" s="203" t="s">
        <v>365</v>
      </c>
    </row>
    <row r="221" spans="1:5" hidden="1" x14ac:dyDescent="0.25">
      <c r="A221" s="215">
        <v>6</v>
      </c>
      <c r="B221" s="215">
        <v>8</v>
      </c>
      <c r="C221" s="215">
        <v>2</v>
      </c>
      <c r="D221" s="206" t="s">
        <v>215</v>
      </c>
      <c r="E221" s="203" t="s">
        <v>161</v>
      </c>
    </row>
    <row r="222" spans="1:5" hidden="1" x14ac:dyDescent="0.25">
      <c r="A222" s="215">
        <v>6</v>
      </c>
      <c r="B222" s="215">
        <v>8</v>
      </c>
      <c r="C222" s="215">
        <v>2</v>
      </c>
      <c r="D222" s="206" t="s">
        <v>215</v>
      </c>
      <c r="E222" s="203" t="s">
        <v>162</v>
      </c>
    </row>
    <row r="223" spans="1:5" ht="30" hidden="1" x14ac:dyDescent="0.25">
      <c r="A223" s="215">
        <v>6</v>
      </c>
      <c r="B223" s="215">
        <v>9</v>
      </c>
      <c r="C223" s="215">
        <v>1</v>
      </c>
      <c r="D223" s="206" t="s">
        <v>217</v>
      </c>
      <c r="E223" s="203" t="s">
        <v>219</v>
      </c>
    </row>
    <row r="224" spans="1:5" hidden="1" x14ac:dyDescent="0.25">
      <c r="A224" s="215">
        <v>6</v>
      </c>
      <c r="B224" s="215">
        <v>9</v>
      </c>
      <c r="C224" s="215">
        <v>2</v>
      </c>
      <c r="D224" s="206" t="s">
        <v>221</v>
      </c>
      <c r="E224" s="203" t="s">
        <v>223</v>
      </c>
    </row>
    <row r="225" spans="1:5" ht="37.5" hidden="1" customHeight="1" x14ac:dyDescent="0.25">
      <c r="A225" s="215">
        <v>6</v>
      </c>
      <c r="B225" s="215">
        <v>9</v>
      </c>
      <c r="C225" s="215">
        <v>3</v>
      </c>
      <c r="D225" s="213" t="s">
        <v>224</v>
      </c>
      <c r="E225" s="206" t="s">
        <v>395</v>
      </c>
    </row>
    <row r="226" spans="1:5" hidden="1" x14ac:dyDescent="0.25">
      <c r="A226" s="215">
        <v>6</v>
      </c>
      <c r="B226" s="215">
        <v>9</v>
      </c>
      <c r="C226" s="215">
        <v>3</v>
      </c>
      <c r="D226" s="206" t="s">
        <v>224</v>
      </c>
      <c r="E226" s="203" t="s">
        <v>225</v>
      </c>
    </row>
    <row r="227" spans="1:5" hidden="1" x14ac:dyDescent="0.25">
      <c r="A227" s="215">
        <v>6</v>
      </c>
      <c r="B227" s="215">
        <v>9</v>
      </c>
      <c r="C227" s="215">
        <v>3</v>
      </c>
      <c r="D227" s="206" t="s">
        <v>224</v>
      </c>
      <c r="E227" s="203" t="s">
        <v>377</v>
      </c>
    </row>
    <row r="228" spans="1:5" ht="30" hidden="1" x14ac:dyDescent="0.25">
      <c r="A228" s="215">
        <v>6</v>
      </c>
      <c r="B228" s="215">
        <v>9</v>
      </c>
      <c r="C228" s="215">
        <v>4</v>
      </c>
      <c r="D228" s="206" t="s">
        <v>228</v>
      </c>
      <c r="E228" s="203" t="s">
        <v>230</v>
      </c>
    </row>
    <row r="229" spans="1:5" ht="30" hidden="1" x14ac:dyDescent="0.25">
      <c r="A229" s="215">
        <v>6</v>
      </c>
      <c r="B229" s="215">
        <v>10</v>
      </c>
      <c r="C229" s="215">
        <v>1</v>
      </c>
      <c r="D229" s="206" t="s">
        <v>243</v>
      </c>
      <c r="E229" s="203" t="s">
        <v>328</v>
      </c>
    </row>
    <row r="230" spans="1:5" ht="30" hidden="1" x14ac:dyDescent="0.25">
      <c r="A230" s="215">
        <v>6</v>
      </c>
      <c r="B230" s="215">
        <v>10</v>
      </c>
      <c r="C230" s="215">
        <v>1</v>
      </c>
      <c r="D230" s="206" t="s">
        <v>243</v>
      </c>
      <c r="E230" s="203" t="s">
        <v>330</v>
      </c>
    </row>
    <row r="231" spans="1:5" ht="30" hidden="1" x14ac:dyDescent="0.25">
      <c r="A231" s="215">
        <v>6</v>
      </c>
      <c r="B231" s="215">
        <v>10</v>
      </c>
      <c r="C231" s="215">
        <v>1</v>
      </c>
      <c r="D231" s="206" t="s">
        <v>331</v>
      </c>
      <c r="E231" s="203" t="s">
        <v>392</v>
      </c>
    </row>
    <row r="232" spans="1:5" ht="30" hidden="1" x14ac:dyDescent="0.25">
      <c r="A232" s="215">
        <v>6</v>
      </c>
      <c r="B232" s="215">
        <v>10</v>
      </c>
      <c r="C232" s="215">
        <v>1</v>
      </c>
      <c r="D232" s="206" t="s">
        <v>331</v>
      </c>
      <c r="E232" s="208" t="s">
        <v>391</v>
      </c>
    </row>
    <row r="233" spans="1:5" hidden="1" x14ac:dyDescent="0.25">
      <c r="A233" s="215">
        <v>6</v>
      </c>
      <c r="B233" s="215">
        <v>10</v>
      </c>
      <c r="C233" s="215">
        <v>2</v>
      </c>
      <c r="D233" s="206" t="s">
        <v>366</v>
      </c>
      <c r="E233" s="206" t="s">
        <v>368</v>
      </c>
    </row>
    <row r="234" spans="1:5" hidden="1" x14ac:dyDescent="0.25">
      <c r="A234" s="215">
        <v>7</v>
      </c>
      <c r="B234" s="215">
        <v>1</v>
      </c>
      <c r="C234" s="215">
        <v>1</v>
      </c>
      <c r="D234" s="206" t="s">
        <v>270</v>
      </c>
      <c r="E234" s="203" t="s">
        <v>271</v>
      </c>
    </row>
    <row r="235" spans="1:5" hidden="1" x14ac:dyDescent="0.25">
      <c r="A235" s="215">
        <v>7</v>
      </c>
      <c r="B235" s="215">
        <v>1</v>
      </c>
      <c r="C235" s="215">
        <v>2</v>
      </c>
      <c r="D235" s="206" t="s">
        <v>273</v>
      </c>
      <c r="E235" s="203" t="s">
        <v>274</v>
      </c>
    </row>
    <row r="236" spans="1:5" hidden="1" x14ac:dyDescent="0.25">
      <c r="A236" s="215">
        <v>7</v>
      </c>
      <c r="B236" s="215">
        <v>2</v>
      </c>
      <c r="C236" s="215">
        <v>1</v>
      </c>
      <c r="D236" s="206" t="s">
        <v>183</v>
      </c>
      <c r="E236" s="203" t="s">
        <v>185</v>
      </c>
    </row>
    <row r="237" spans="1:5" hidden="1" x14ac:dyDescent="0.25">
      <c r="A237" s="215">
        <v>7</v>
      </c>
      <c r="B237" s="215">
        <v>2</v>
      </c>
      <c r="C237" s="215">
        <v>1</v>
      </c>
      <c r="D237" s="206" t="s">
        <v>183</v>
      </c>
      <c r="E237" s="206" t="s">
        <v>380</v>
      </c>
    </row>
    <row r="238" spans="1:5" hidden="1" x14ac:dyDescent="0.25">
      <c r="A238" s="215">
        <v>7</v>
      </c>
      <c r="B238" s="215">
        <v>2</v>
      </c>
      <c r="C238" s="215">
        <v>1</v>
      </c>
      <c r="D238" s="206" t="s">
        <v>183</v>
      </c>
      <c r="E238" s="203" t="s">
        <v>282</v>
      </c>
    </row>
    <row r="239" spans="1:5" hidden="1" x14ac:dyDescent="0.25">
      <c r="A239" s="215">
        <v>7</v>
      </c>
      <c r="B239" s="215">
        <v>2</v>
      </c>
      <c r="C239" s="215">
        <v>1</v>
      </c>
      <c r="D239" s="206" t="s">
        <v>183</v>
      </c>
      <c r="E239" s="203" t="s">
        <v>283</v>
      </c>
    </row>
    <row r="240" spans="1:5" hidden="1" x14ac:dyDescent="0.25">
      <c r="A240" s="215">
        <v>7</v>
      </c>
      <c r="B240" s="215">
        <v>2</v>
      </c>
      <c r="C240" s="215">
        <v>1</v>
      </c>
      <c r="D240" s="206" t="s">
        <v>53</v>
      </c>
      <c r="E240" s="203" t="s">
        <v>369</v>
      </c>
    </row>
    <row r="241" spans="1:5" ht="30" hidden="1" x14ac:dyDescent="0.25">
      <c r="A241" s="215">
        <v>7</v>
      </c>
      <c r="B241" s="215">
        <v>2</v>
      </c>
      <c r="C241" s="215">
        <v>2</v>
      </c>
      <c r="D241" s="206" t="s">
        <v>189</v>
      </c>
      <c r="E241" s="203" t="s">
        <v>191</v>
      </c>
    </row>
    <row r="242" spans="1:5" hidden="1" x14ac:dyDescent="0.25">
      <c r="A242" s="215">
        <v>7</v>
      </c>
      <c r="B242" s="215">
        <v>3</v>
      </c>
      <c r="C242" s="215">
        <v>1</v>
      </c>
      <c r="D242" s="206" t="s">
        <v>196</v>
      </c>
      <c r="E242" s="203" t="s">
        <v>198</v>
      </c>
    </row>
    <row r="243" spans="1:5" ht="30" hidden="1" x14ac:dyDescent="0.25">
      <c r="A243" s="215">
        <v>7</v>
      </c>
      <c r="B243" s="215">
        <v>3</v>
      </c>
      <c r="C243" s="215">
        <v>1</v>
      </c>
      <c r="D243" s="206" t="s">
        <v>256</v>
      </c>
      <c r="E243" s="203" t="s">
        <v>376</v>
      </c>
    </row>
    <row r="244" spans="1:5" hidden="1" x14ac:dyDescent="0.25">
      <c r="A244" s="215">
        <v>7</v>
      </c>
      <c r="B244" s="215">
        <v>4</v>
      </c>
      <c r="C244" s="215">
        <v>1</v>
      </c>
      <c r="D244" s="206" t="s">
        <v>304</v>
      </c>
      <c r="E244" s="203" t="s">
        <v>262</v>
      </c>
    </row>
    <row r="245" spans="1:5" hidden="1" x14ac:dyDescent="0.25">
      <c r="A245" s="215">
        <v>7</v>
      </c>
      <c r="B245" s="215">
        <v>4</v>
      </c>
      <c r="C245" s="215">
        <v>2</v>
      </c>
      <c r="D245" s="206" t="s">
        <v>252</v>
      </c>
      <c r="E245" s="203" t="s">
        <v>290</v>
      </c>
    </row>
    <row r="246" spans="1:5" hidden="1" x14ac:dyDescent="0.25">
      <c r="A246" s="215">
        <v>7</v>
      </c>
      <c r="B246" s="215">
        <v>4</v>
      </c>
      <c r="C246" s="215">
        <v>3</v>
      </c>
      <c r="D246" s="206" t="s">
        <v>291</v>
      </c>
      <c r="E246" s="203" t="s">
        <v>292</v>
      </c>
    </row>
    <row r="247" spans="1:5" ht="30" hidden="1" x14ac:dyDescent="0.25">
      <c r="A247" s="215">
        <v>7</v>
      </c>
      <c r="B247" s="215">
        <v>4</v>
      </c>
      <c r="C247" s="215">
        <v>4</v>
      </c>
      <c r="D247" s="206" t="s">
        <v>356</v>
      </c>
      <c r="E247" s="203" t="s">
        <v>165</v>
      </c>
    </row>
    <row r="248" spans="1:5" hidden="1" x14ac:dyDescent="0.25">
      <c r="A248" s="215">
        <v>7</v>
      </c>
      <c r="B248" s="215">
        <v>5</v>
      </c>
      <c r="C248" s="215">
        <v>1</v>
      </c>
      <c r="D248" s="206" t="s">
        <v>87</v>
      </c>
      <c r="E248" s="203" t="s">
        <v>211</v>
      </c>
    </row>
    <row r="249" spans="1:5" ht="30" hidden="1" x14ac:dyDescent="0.25">
      <c r="A249" s="215">
        <v>7</v>
      </c>
      <c r="B249" s="215">
        <v>5</v>
      </c>
      <c r="C249" s="215">
        <v>1</v>
      </c>
      <c r="D249" s="206" t="s">
        <v>295</v>
      </c>
      <c r="E249" s="203" t="s">
        <v>296</v>
      </c>
    </row>
    <row r="250" spans="1:5" hidden="1" x14ac:dyDescent="0.25">
      <c r="A250" s="215">
        <v>7</v>
      </c>
      <c r="B250" s="215">
        <v>6</v>
      </c>
      <c r="C250" s="215">
        <v>1</v>
      </c>
      <c r="D250" s="206" t="s">
        <v>91</v>
      </c>
      <c r="E250" s="203" t="s">
        <v>297</v>
      </c>
    </row>
    <row r="251" spans="1:5" hidden="1" x14ac:dyDescent="0.25">
      <c r="A251" s="215">
        <v>7</v>
      </c>
      <c r="B251" s="215">
        <v>6</v>
      </c>
      <c r="C251" s="215">
        <v>1</v>
      </c>
      <c r="D251" s="206" t="s">
        <v>91</v>
      </c>
      <c r="E251" s="203" t="s">
        <v>298</v>
      </c>
    </row>
    <row r="252" spans="1:5" hidden="1" x14ac:dyDescent="0.25">
      <c r="A252" s="215">
        <v>7</v>
      </c>
      <c r="B252" s="215">
        <v>6</v>
      </c>
      <c r="C252" s="215">
        <v>1</v>
      </c>
      <c r="D252" s="206" t="s">
        <v>91</v>
      </c>
      <c r="E252" s="203" t="s">
        <v>365</v>
      </c>
    </row>
    <row r="253" spans="1:5" hidden="1" x14ac:dyDescent="0.25">
      <c r="A253" s="215">
        <v>7</v>
      </c>
      <c r="B253" s="215">
        <v>6</v>
      </c>
      <c r="C253" s="215">
        <v>2</v>
      </c>
      <c r="D253" s="206" t="s">
        <v>215</v>
      </c>
      <c r="E253" s="203" t="s">
        <v>161</v>
      </c>
    </row>
    <row r="254" spans="1:5" hidden="1" x14ac:dyDescent="0.25">
      <c r="A254" s="215">
        <v>7</v>
      </c>
      <c r="B254" s="215">
        <v>6</v>
      </c>
      <c r="C254" s="215">
        <v>2</v>
      </c>
      <c r="D254" s="206" t="s">
        <v>215</v>
      </c>
      <c r="E254" s="203" t="s">
        <v>162</v>
      </c>
    </row>
    <row r="255" spans="1:5" hidden="1" x14ac:dyDescent="0.25">
      <c r="A255" s="215">
        <v>7</v>
      </c>
      <c r="B255" s="215">
        <v>7</v>
      </c>
      <c r="C255" s="215">
        <v>1</v>
      </c>
      <c r="D255" s="206" t="s">
        <v>221</v>
      </c>
      <c r="E255" s="203" t="s">
        <v>223</v>
      </c>
    </row>
    <row r="256" spans="1:5" ht="30" hidden="1" x14ac:dyDescent="0.25">
      <c r="A256" s="215">
        <v>7</v>
      </c>
      <c r="B256" s="215">
        <v>8</v>
      </c>
      <c r="C256" s="215">
        <v>1</v>
      </c>
      <c r="D256" s="206" t="s">
        <v>243</v>
      </c>
      <c r="E256" s="203" t="s">
        <v>328</v>
      </c>
    </row>
    <row r="257" spans="1:5" ht="30" hidden="1" x14ac:dyDescent="0.25">
      <c r="A257" s="215">
        <v>7</v>
      </c>
      <c r="B257" s="215">
        <v>8</v>
      </c>
      <c r="C257" s="215">
        <v>1</v>
      </c>
      <c r="D257" s="206" t="s">
        <v>243</v>
      </c>
      <c r="E257" s="203" t="s">
        <v>330</v>
      </c>
    </row>
    <row r="258" spans="1:5" ht="30" hidden="1" x14ac:dyDescent="0.25">
      <c r="A258" s="215">
        <v>7</v>
      </c>
      <c r="B258" s="215">
        <v>8</v>
      </c>
      <c r="C258" s="215">
        <v>1</v>
      </c>
      <c r="D258" s="206" t="s">
        <v>331</v>
      </c>
      <c r="E258" s="203" t="s">
        <v>392</v>
      </c>
    </row>
    <row r="259" spans="1:5" ht="30" hidden="1" x14ac:dyDescent="0.25">
      <c r="A259" s="215">
        <v>7</v>
      </c>
      <c r="B259" s="215">
        <v>8</v>
      </c>
      <c r="C259" s="215">
        <v>1</v>
      </c>
      <c r="D259" s="206" t="s">
        <v>331</v>
      </c>
      <c r="E259" s="208" t="s">
        <v>391</v>
      </c>
    </row>
    <row r="260" spans="1:5" hidden="1" x14ac:dyDescent="0.25">
      <c r="A260" s="215">
        <v>7</v>
      </c>
      <c r="B260" s="215">
        <v>8</v>
      </c>
      <c r="C260" s="215">
        <v>2</v>
      </c>
      <c r="D260" s="206" t="s">
        <v>366</v>
      </c>
      <c r="E260" s="206" t="s">
        <v>368</v>
      </c>
    </row>
    <row r="261" spans="1:5" hidden="1" x14ac:dyDescent="0.25">
      <c r="A261" s="215">
        <v>8</v>
      </c>
      <c r="B261" s="215">
        <v>1</v>
      </c>
      <c r="C261" s="215">
        <v>1</v>
      </c>
      <c r="D261" s="206" t="s">
        <v>266</v>
      </c>
      <c r="E261" s="203" t="s">
        <v>33</v>
      </c>
    </row>
    <row r="262" spans="1:5" hidden="1" x14ac:dyDescent="0.25">
      <c r="A262" s="215">
        <v>8</v>
      </c>
      <c r="B262" s="215">
        <v>1</v>
      </c>
      <c r="C262" s="215">
        <v>1</v>
      </c>
      <c r="D262" s="206" t="s">
        <v>167</v>
      </c>
      <c r="E262" s="203" t="s">
        <v>140</v>
      </c>
    </row>
    <row r="263" spans="1:5" hidden="1" x14ac:dyDescent="0.25">
      <c r="A263" s="215">
        <v>8</v>
      </c>
      <c r="B263" s="215">
        <v>1</v>
      </c>
      <c r="C263" s="215">
        <v>2</v>
      </c>
      <c r="D263" s="206" t="s">
        <v>273</v>
      </c>
      <c r="E263" s="203" t="s">
        <v>274</v>
      </c>
    </row>
    <row r="264" spans="1:5" hidden="1" x14ac:dyDescent="0.25">
      <c r="A264" s="215">
        <v>8</v>
      </c>
      <c r="B264" s="215">
        <v>2</v>
      </c>
      <c r="C264" s="215">
        <v>1</v>
      </c>
      <c r="D264" s="206" t="s">
        <v>275</v>
      </c>
      <c r="E264" s="203" t="s">
        <v>175</v>
      </c>
    </row>
    <row r="265" spans="1:5" hidden="1" x14ac:dyDescent="0.25">
      <c r="A265" s="215">
        <v>8</v>
      </c>
      <c r="B265" s="215">
        <v>2</v>
      </c>
      <c r="C265" s="215">
        <v>1</v>
      </c>
      <c r="D265" s="206" t="s">
        <v>275</v>
      </c>
      <c r="E265" s="203" t="s">
        <v>343</v>
      </c>
    </row>
    <row r="266" spans="1:5" hidden="1" x14ac:dyDescent="0.25">
      <c r="A266" s="215">
        <v>8</v>
      </c>
      <c r="B266" s="215">
        <v>2</v>
      </c>
      <c r="C266" s="215">
        <v>1</v>
      </c>
      <c r="D266" s="206" t="s">
        <v>275</v>
      </c>
      <c r="E266" s="203" t="s">
        <v>344</v>
      </c>
    </row>
    <row r="267" spans="1:5" hidden="1" x14ac:dyDescent="0.25">
      <c r="A267" s="215">
        <v>8</v>
      </c>
      <c r="B267" s="215">
        <v>2</v>
      </c>
      <c r="C267" s="215">
        <v>2</v>
      </c>
      <c r="D267" s="206" t="s">
        <v>276</v>
      </c>
      <c r="E267" s="203" t="s">
        <v>374</v>
      </c>
    </row>
    <row r="268" spans="1:5" x14ac:dyDescent="0.25">
      <c r="A268" s="215">
        <v>8</v>
      </c>
      <c r="B268" s="215">
        <v>2</v>
      </c>
      <c r="C268" s="215">
        <v>2</v>
      </c>
      <c r="D268" s="206" t="s">
        <v>276</v>
      </c>
      <c r="E268" s="207" t="s">
        <v>397</v>
      </c>
    </row>
    <row r="269" spans="1:5" hidden="1" x14ac:dyDescent="0.25">
      <c r="A269" s="215">
        <v>8</v>
      </c>
      <c r="B269" s="215">
        <v>2</v>
      </c>
      <c r="C269" s="215">
        <v>2</v>
      </c>
      <c r="D269" s="206" t="s">
        <v>276</v>
      </c>
      <c r="E269" s="203" t="s">
        <v>375</v>
      </c>
    </row>
    <row r="270" spans="1:5" hidden="1" x14ac:dyDescent="0.25">
      <c r="A270" s="215">
        <v>8</v>
      </c>
      <c r="B270" s="215">
        <v>2</v>
      </c>
      <c r="C270" s="215">
        <v>2</v>
      </c>
      <c r="D270" s="206" t="s">
        <v>276</v>
      </c>
      <c r="E270" s="203" t="s">
        <v>345</v>
      </c>
    </row>
    <row r="271" spans="1:5" hidden="1" x14ac:dyDescent="0.25">
      <c r="A271" s="215">
        <v>8</v>
      </c>
      <c r="B271" s="215">
        <v>2</v>
      </c>
      <c r="C271" s="215">
        <v>2</v>
      </c>
      <c r="D271" s="206" t="s">
        <v>276</v>
      </c>
      <c r="E271" s="203" t="s">
        <v>346</v>
      </c>
    </row>
    <row r="272" spans="1:5" hidden="1" x14ac:dyDescent="0.25">
      <c r="A272" s="215">
        <v>8</v>
      </c>
      <c r="B272" s="215">
        <v>3</v>
      </c>
      <c r="C272" s="215">
        <v>1</v>
      </c>
      <c r="D272" s="206" t="s">
        <v>183</v>
      </c>
      <c r="E272" s="203" t="s">
        <v>185</v>
      </c>
    </row>
    <row r="273" spans="1:5" hidden="1" x14ac:dyDescent="0.25">
      <c r="A273" s="215">
        <v>8</v>
      </c>
      <c r="B273" s="215">
        <v>3</v>
      </c>
      <c r="C273" s="215">
        <v>1</v>
      </c>
      <c r="D273" s="206" t="s">
        <v>183</v>
      </c>
      <c r="E273" s="206" t="s">
        <v>380</v>
      </c>
    </row>
    <row r="274" spans="1:5" hidden="1" x14ac:dyDescent="0.25">
      <c r="A274" s="215">
        <v>8</v>
      </c>
      <c r="B274" s="215">
        <v>3</v>
      </c>
      <c r="C274" s="215">
        <v>1</v>
      </c>
      <c r="D274" s="206" t="s">
        <v>183</v>
      </c>
      <c r="E274" s="203" t="s">
        <v>283</v>
      </c>
    </row>
    <row r="275" spans="1:5" hidden="1" x14ac:dyDescent="0.25">
      <c r="A275" s="215">
        <v>8</v>
      </c>
      <c r="B275" s="215">
        <v>3</v>
      </c>
      <c r="C275" s="215">
        <v>1</v>
      </c>
      <c r="D275" s="206" t="s">
        <v>53</v>
      </c>
      <c r="E275" s="203" t="s">
        <v>369</v>
      </c>
    </row>
    <row r="276" spans="1:5" ht="30" hidden="1" x14ac:dyDescent="0.25">
      <c r="A276" s="215">
        <v>8</v>
      </c>
      <c r="B276" s="215">
        <v>3</v>
      </c>
      <c r="C276" s="215">
        <v>2</v>
      </c>
      <c r="D276" s="206" t="s">
        <v>189</v>
      </c>
      <c r="E276" s="203" t="s">
        <v>191</v>
      </c>
    </row>
    <row r="277" spans="1:5" hidden="1" x14ac:dyDescent="0.25">
      <c r="A277" s="215">
        <v>8</v>
      </c>
      <c r="B277" s="215">
        <v>4</v>
      </c>
      <c r="C277" s="215">
        <v>1</v>
      </c>
      <c r="D277" s="206" t="s">
        <v>196</v>
      </c>
      <c r="E277" s="203" t="s">
        <v>198</v>
      </c>
    </row>
    <row r="278" spans="1:5" ht="30" hidden="1" x14ac:dyDescent="0.25">
      <c r="A278" s="215">
        <v>8</v>
      </c>
      <c r="B278" s="215">
        <v>4</v>
      </c>
      <c r="C278" s="215">
        <v>1</v>
      </c>
      <c r="D278" s="206" t="s">
        <v>256</v>
      </c>
      <c r="E278" s="203" t="s">
        <v>376</v>
      </c>
    </row>
    <row r="279" spans="1:5" hidden="1" x14ac:dyDescent="0.25">
      <c r="A279" s="215">
        <v>8</v>
      </c>
      <c r="B279" s="215">
        <v>5</v>
      </c>
      <c r="C279" s="215">
        <v>1</v>
      </c>
      <c r="D279" s="206" t="s">
        <v>304</v>
      </c>
      <c r="E279" s="203" t="s">
        <v>262</v>
      </c>
    </row>
    <row r="280" spans="1:5" hidden="1" x14ac:dyDescent="0.25">
      <c r="A280" s="215">
        <v>8</v>
      </c>
      <c r="B280" s="215">
        <v>5</v>
      </c>
      <c r="C280" s="215">
        <v>2</v>
      </c>
      <c r="D280" s="206" t="s">
        <v>291</v>
      </c>
      <c r="E280" s="203" t="s">
        <v>292</v>
      </c>
    </row>
    <row r="281" spans="1:5" hidden="1" x14ac:dyDescent="0.25">
      <c r="A281" s="215">
        <v>8</v>
      </c>
      <c r="B281" s="215">
        <v>6</v>
      </c>
      <c r="C281" s="215">
        <v>1</v>
      </c>
      <c r="D281" s="206" t="s">
        <v>87</v>
      </c>
      <c r="E281" s="203" t="s">
        <v>211</v>
      </c>
    </row>
    <row r="282" spans="1:5" ht="30" hidden="1" x14ac:dyDescent="0.25">
      <c r="A282" s="215">
        <v>8</v>
      </c>
      <c r="B282" s="215">
        <v>6</v>
      </c>
      <c r="C282" s="215">
        <v>1</v>
      </c>
      <c r="D282" s="206" t="s">
        <v>295</v>
      </c>
      <c r="E282" s="203" t="s">
        <v>296</v>
      </c>
    </row>
    <row r="283" spans="1:5" hidden="1" x14ac:dyDescent="0.25">
      <c r="A283" s="215">
        <v>8</v>
      </c>
      <c r="B283" s="215">
        <v>7</v>
      </c>
      <c r="C283" s="215">
        <v>1</v>
      </c>
      <c r="D283" s="206" t="s">
        <v>91</v>
      </c>
      <c r="E283" s="203" t="s">
        <v>297</v>
      </c>
    </row>
    <row r="284" spans="1:5" hidden="1" x14ac:dyDescent="0.25">
      <c r="A284" s="215">
        <v>8</v>
      </c>
      <c r="B284" s="215">
        <v>7</v>
      </c>
      <c r="C284" s="215">
        <v>1</v>
      </c>
      <c r="D284" s="206" t="s">
        <v>91</v>
      </c>
      <c r="E284" s="203" t="s">
        <v>298</v>
      </c>
    </row>
    <row r="285" spans="1:5" hidden="1" x14ac:dyDescent="0.25">
      <c r="A285" s="215">
        <v>8</v>
      </c>
      <c r="B285" s="215">
        <v>7</v>
      </c>
      <c r="C285" s="215">
        <v>1</v>
      </c>
      <c r="D285" s="206" t="s">
        <v>91</v>
      </c>
      <c r="E285" s="203" t="s">
        <v>365</v>
      </c>
    </row>
    <row r="286" spans="1:5" hidden="1" x14ac:dyDescent="0.25">
      <c r="A286" s="215">
        <v>8</v>
      </c>
      <c r="B286" s="215">
        <v>7</v>
      </c>
      <c r="C286" s="215">
        <v>2</v>
      </c>
      <c r="D286" s="206" t="s">
        <v>215</v>
      </c>
      <c r="E286" s="203" t="s">
        <v>161</v>
      </c>
    </row>
    <row r="287" spans="1:5" hidden="1" x14ac:dyDescent="0.25">
      <c r="A287" s="215">
        <v>8</v>
      </c>
      <c r="B287" s="215">
        <v>7</v>
      </c>
      <c r="C287" s="215">
        <v>2</v>
      </c>
      <c r="D287" s="206" t="s">
        <v>215</v>
      </c>
      <c r="E287" s="203" t="s">
        <v>162</v>
      </c>
    </row>
    <row r="288" spans="1:5" hidden="1" x14ac:dyDescent="0.25">
      <c r="A288" s="215">
        <v>8</v>
      </c>
      <c r="B288" s="215">
        <v>8</v>
      </c>
      <c r="C288" s="215">
        <v>1</v>
      </c>
      <c r="D288" s="206" t="s">
        <v>221</v>
      </c>
      <c r="E288" s="203" t="s">
        <v>223</v>
      </c>
    </row>
    <row r="289" spans="1:5" hidden="1" x14ac:dyDescent="0.25">
      <c r="A289" s="215">
        <v>8</v>
      </c>
      <c r="B289" s="215">
        <v>8</v>
      </c>
      <c r="C289" s="215">
        <v>2</v>
      </c>
      <c r="D289" s="206" t="s">
        <v>224</v>
      </c>
      <c r="E289" s="203" t="s">
        <v>377</v>
      </c>
    </row>
    <row r="290" spans="1:5" ht="30" hidden="1" x14ac:dyDescent="0.25">
      <c r="A290" s="215">
        <v>8</v>
      </c>
      <c r="B290" s="215">
        <v>9</v>
      </c>
      <c r="C290" s="215">
        <v>1</v>
      </c>
      <c r="D290" s="206" t="s">
        <v>243</v>
      </c>
      <c r="E290" s="203" t="s">
        <v>328</v>
      </c>
    </row>
    <row r="291" spans="1:5" ht="30" hidden="1" x14ac:dyDescent="0.25">
      <c r="A291" s="215">
        <v>8</v>
      </c>
      <c r="B291" s="215">
        <v>9</v>
      </c>
      <c r="C291" s="215">
        <v>1</v>
      </c>
      <c r="D291" s="206" t="s">
        <v>243</v>
      </c>
      <c r="E291" s="203" t="s">
        <v>330</v>
      </c>
    </row>
    <row r="292" spans="1:5" ht="30" hidden="1" x14ac:dyDescent="0.25">
      <c r="A292" s="215">
        <v>8</v>
      </c>
      <c r="B292" s="215">
        <v>9</v>
      </c>
      <c r="C292" s="215">
        <v>1</v>
      </c>
      <c r="D292" s="206" t="s">
        <v>331</v>
      </c>
      <c r="E292" s="203" t="s">
        <v>392</v>
      </c>
    </row>
    <row r="293" spans="1:5" ht="30" hidden="1" x14ac:dyDescent="0.25">
      <c r="A293" s="215">
        <v>8</v>
      </c>
      <c r="B293" s="215">
        <v>9</v>
      </c>
      <c r="C293" s="215">
        <v>1</v>
      </c>
      <c r="D293" s="206" t="s">
        <v>331</v>
      </c>
      <c r="E293" s="208" t="s">
        <v>391</v>
      </c>
    </row>
    <row r="294" spans="1:5" hidden="1" x14ac:dyDescent="0.25">
      <c r="A294" s="215">
        <v>8</v>
      </c>
      <c r="B294" s="215">
        <v>9</v>
      </c>
      <c r="C294" s="215">
        <v>2</v>
      </c>
      <c r="D294" s="206" t="s">
        <v>366</v>
      </c>
      <c r="E294" s="206" t="s">
        <v>368</v>
      </c>
    </row>
    <row r="295" spans="1:5" hidden="1" x14ac:dyDescent="0.25">
      <c r="A295" s="215">
        <v>9</v>
      </c>
      <c r="B295" s="215">
        <v>1</v>
      </c>
      <c r="C295" s="215">
        <v>1</v>
      </c>
      <c r="D295" s="206" t="s">
        <v>166</v>
      </c>
      <c r="E295" s="203" t="s">
        <v>40</v>
      </c>
    </row>
    <row r="296" spans="1:5" hidden="1" x14ac:dyDescent="0.25">
      <c r="A296" s="215">
        <v>9</v>
      </c>
      <c r="B296" s="215">
        <v>1</v>
      </c>
      <c r="C296" s="215">
        <v>2</v>
      </c>
      <c r="D296" s="206" t="s">
        <v>171</v>
      </c>
      <c r="E296" s="203" t="s">
        <v>172</v>
      </c>
    </row>
    <row r="297" spans="1:5" hidden="1" x14ac:dyDescent="0.25">
      <c r="A297" s="215">
        <v>9</v>
      </c>
      <c r="B297" s="215">
        <v>1</v>
      </c>
      <c r="C297" s="215">
        <v>2</v>
      </c>
      <c r="D297" s="206" t="s">
        <v>171</v>
      </c>
      <c r="E297" s="203" t="s">
        <v>44</v>
      </c>
    </row>
    <row r="298" spans="1:5" hidden="1" x14ac:dyDescent="0.25">
      <c r="A298" s="215">
        <v>9</v>
      </c>
      <c r="B298" s="215">
        <v>1</v>
      </c>
      <c r="C298" s="215">
        <v>2</v>
      </c>
      <c r="D298" s="206" t="s">
        <v>273</v>
      </c>
      <c r="E298" s="203" t="s">
        <v>274</v>
      </c>
    </row>
    <row r="299" spans="1:5" hidden="1" x14ac:dyDescent="0.25">
      <c r="A299" s="215">
        <v>9</v>
      </c>
      <c r="B299" s="215">
        <v>2</v>
      </c>
      <c r="C299" s="215">
        <v>1</v>
      </c>
      <c r="D299" s="206" t="s">
        <v>183</v>
      </c>
      <c r="E299" s="203" t="s">
        <v>184</v>
      </c>
    </row>
    <row r="300" spans="1:5" hidden="1" x14ac:dyDescent="0.25">
      <c r="A300" s="215">
        <v>9</v>
      </c>
      <c r="B300" s="215">
        <v>2</v>
      </c>
      <c r="C300" s="215">
        <v>1</v>
      </c>
      <c r="D300" s="206" t="s">
        <v>183</v>
      </c>
      <c r="E300" s="203" t="s">
        <v>185</v>
      </c>
    </row>
    <row r="301" spans="1:5" hidden="1" x14ac:dyDescent="0.25">
      <c r="A301" s="215">
        <v>9</v>
      </c>
      <c r="B301" s="215">
        <v>2</v>
      </c>
      <c r="C301" s="215">
        <v>1</v>
      </c>
      <c r="D301" s="206" t="s">
        <v>183</v>
      </c>
      <c r="E301" s="206" t="s">
        <v>380</v>
      </c>
    </row>
    <row r="302" spans="1:5" hidden="1" x14ac:dyDescent="0.25">
      <c r="A302" s="215">
        <v>9</v>
      </c>
      <c r="B302" s="215">
        <v>2</v>
      </c>
      <c r="C302" s="215">
        <v>1</v>
      </c>
      <c r="D302" s="206" t="s">
        <v>183</v>
      </c>
      <c r="E302" s="203" t="s">
        <v>282</v>
      </c>
    </row>
    <row r="303" spans="1:5" hidden="1" x14ac:dyDescent="0.25">
      <c r="A303" s="215">
        <v>9</v>
      </c>
      <c r="B303" s="215">
        <v>2</v>
      </c>
      <c r="C303" s="215">
        <v>1</v>
      </c>
      <c r="D303" s="206" t="s">
        <v>53</v>
      </c>
      <c r="E303" s="203" t="s">
        <v>369</v>
      </c>
    </row>
    <row r="304" spans="1:5" ht="30" hidden="1" x14ac:dyDescent="0.25">
      <c r="A304" s="215">
        <v>9</v>
      </c>
      <c r="B304" s="215">
        <v>2</v>
      </c>
      <c r="C304" s="215">
        <v>2</v>
      </c>
      <c r="D304" s="206" t="s">
        <v>189</v>
      </c>
      <c r="E304" s="203" t="s">
        <v>191</v>
      </c>
    </row>
    <row r="305" spans="1:5" hidden="1" x14ac:dyDescent="0.25">
      <c r="A305" s="215">
        <v>9</v>
      </c>
      <c r="B305" s="215">
        <v>3</v>
      </c>
      <c r="C305" s="215">
        <v>1</v>
      </c>
      <c r="D305" s="206" t="s">
        <v>193</v>
      </c>
      <c r="E305" s="203" t="s">
        <v>55</v>
      </c>
    </row>
    <row r="306" spans="1:5" hidden="1" x14ac:dyDescent="0.25">
      <c r="A306" s="215">
        <v>9</v>
      </c>
      <c r="B306" s="215">
        <v>3</v>
      </c>
      <c r="C306" s="215">
        <v>1</v>
      </c>
      <c r="D306" s="206" t="s">
        <v>193</v>
      </c>
      <c r="E306" s="203" t="s">
        <v>57</v>
      </c>
    </row>
    <row r="307" spans="1:5" hidden="1" x14ac:dyDescent="0.25">
      <c r="A307" s="215">
        <v>9</v>
      </c>
      <c r="B307" s="215">
        <v>4</v>
      </c>
      <c r="C307" s="215">
        <v>1</v>
      </c>
      <c r="D307" s="206" t="s">
        <v>196</v>
      </c>
      <c r="E307" s="203" t="s">
        <v>198</v>
      </c>
    </row>
    <row r="308" spans="1:5" ht="30" hidden="1" x14ac:dyDescent="0.25">
      <c r="A308" s="215">
        <v>9</v>
      </c>
      <c r="B308" s="215">
        <v>4</v>
      </c>
      <c r="C308" s="215">
        <v>1</v>
      </c>
      <c r="D308" s="206" t="s">
        <v>256</v>
      </c>
      <c r="E308" s="203" t="s">
        <v>376</v>
      </c>
    </row>
    <row r="309" spans="1:5" hidden="1" x14ac:dyDescent="0.25">
      <c r="A309" s="215">
        <v>9</v>
      </c>
      <c r="B309" s="215">
        <v>5</v>
      </c>
      <c r="C309" s="215">
        <v>1</v>
      </c>
      <c r="D309" s="206" t="s">
        <v>348</v>
      </c>
      <c r="E309" s="203" t="s">
        <v>305</v>
      </c>
    </row>
    <row r="310" spans="1:5" hidden="1" x14ac:dyDescent="0.25">
      <c r="A310" s="215">
        <v>9</v>
      </c>
      <c r="B310" s="215">
        <v>5</v>
      </c>
      <c r="C310" s="215">
        <v>1</v>
      </c>
      <c r="D310" s="206" t="s">
        <v>348</v>
      </c>
      <c r="E310" s="203" t="s">
        <v>260</v>
      </c>
    </row>
    <row r="311" spans="1:5" hidden="1" x14ac:dyDescent="0.25">
      <c r="A311" s="215">
        <v>9</v>
      </c>
      <c r="B311" s="215">
        <v>5</v>
      </c>
      <c r="C311" s="215">
        <v>1</v>
      </c>
      <c r="D311" s="206" t="s">
        <v>304</v>
      </c>
      <c r="E311" s="203" t="s">
        <v>262</v>
      </c>
    </row>
    <row r="312" spans="1:5" hidden="1" x14ac:dyDescent="0.25">
      <c r="A312" s="215">
        <v>9</v>
      </c>
      <c r="B312" s="215">
        <v>5</v>
      </c>
      <c r="C312" s="215">
        <v>2</v>
      </c>
      <c r="D312" s="206" t="s">
        <v>291</v>
      </c>
      <c r="E312" s="203" t="s">
        <v>292</v>
      </c>
    </row>
    <row r="313" spans="1:5" ht="39.75" hidden="1" x14ac:dyDescent="0.25">
      <c r="A313" s="215">
        <v>9</v>
      </c>
      <c r="B313" s="215">
        <v>5</v>
      </c>
      <c r="C313" s="215">
        <v>3</v>
      </c>
      <c r="D313" s="206" t="s">
        <v>293</v>
      </c>
      <c r="E313" s="203" t="s">
        <v>361</v>
      </c>
    </row>
    <row r="314" spans="1:5" hidden="1" x14ac:dyDescent="0.25">
      <c r="A314" s="215">
        <v>9</v>
      </c>
      <c r="B314" s="215">
        <v>5</v>
      </c>
      <c r="C314" s="215">
        <v>3</v>
      </c>
      <c r="D314" s="206" t="s">
        <v>293</v>
      </c>
      <c r="E314" s="203" t="s">
        <v>350</v>
      </c>
    </row>
    <row r="315" spans="1:5" hidden="1" x14ac:dyDescent="0.25">
      <c r="A315" s="215">
        <v>9</v>
      </c>
      <c r="B315" s="215">
        <v>5</v>
      </c>
      <c r="C315" s="215">
        <v>3</v>
      </c>
      <c r="D315" s="206" t="s">
        <v>293</v>
      </c>
      <c r="E315" s="203" t="s">
        <v>352</v>
      </c>
    </row>
    <row r="316" spans="1:5" hidden="1" x14ac:dyDescent="0.25">
      <c r="A316" s="215">
        <v>9</v>
      </c>
      <c r="B316" s="215">
        <v>5</v>
      </c>
      <c r="C316" s="215">
        <v>3</v>
      </c>
      <c r="D316" s="206" t="s">
        <v>293</v>
      </c>
      <c r="E316" s="203" t="s">
        <v>362</v>
      </c>
    </row>
    <row r="317" spans="1:5" hidden="1" x14ac:dyDescent="0.25">
      <c r="A317" s="215">
        <v>9</v>
      </c>
      <c r="B317" s="215">
        <v>6</v>
      </c>
      <c r="C317" s="215">
        <v>1</v>
      </c>
      <c r="D317" s="206" t="s">
        <v>79</v>
      </c>
      <c r="E317" s="203" t="s">
        <v>210</v>
      </c>
    </row>
    <row r="318" spans="1:5" hidden="1" x14ac:dyDescent="0.25">
      <c r="A318" s="215">
        <v>9</v>
      </c>
      <c r="B318" s="215">
        <v>6</v>
      </c>
      <c r="C318" s="215">
        <v>2</v>
      </c>
      <c r="D318" s="206" t="s">
        <v>87</v>
      </c>
      <c r="E318" s="203" t="s">
        <v>211</v>
      </c>
    </row>
    <row r="319" spans="1:5" ht="30" hidden="1" x14ac:dyDescent="0.25">
      <c r="A319" s="215">
        <v>9</v>
      </c>
      <c r="B319" s="215">
        <v>6</v>
      </c>
      <c r="C319" s="215">
        <v>2</v>
      </c>
      <c r="D319" s="206" t="s">
        <v>295</v>
      </c>
      <c r="E319" s="203" t="s">
        <v>296</v>
      </c>
    </row>
    <row r="320" spans="1:5" hidden="1" x14ac:dyDescent="0.25">
      <c r="A320" s="215">
        <v>9</v>
      </c>
      <c r="B320" s="215">
        <v>6</v>
      </c>
      <c r="C320" s="215">
        <v>3</v>
      </c>
      <c r="D320" s="206" t="s">
        <v>144</v>
      </c>
      <c r="E320" s="203" t="s">
        <v>146</v>
      </c>
    </row>
    <row r="321" spans="1:5" hidden="1" x14ac:dyDescent="0.25">
      <c r="A321" s="215">
        <v>9</v>
      </c>
      <c r="B321" s="215">
        <v>7</v>
      </c>
      <c r="C321" s="215">
        <v>1</v>
      </c>
      <c r="D321" s="206" t="s">
        <v>91</v>
      </c>
      <c r="E321" s="203" t="s">
        <v>297</v>
      </c>
    </row>
    <row r="322" spans="1:5" hidden="1" x14ac:dyDescent="0.25">
      <c r="A322" s="215">
        <v>9</v>
      </c>
      <c r="B322" s="215">
        <v>7</v>
      </c>
      <c r="C322" s="215">
        <v>1</v>
      </c>
      <c r="D322" s="206" t="s">
        <v>91</v>
      </c>
      <c r="E322" s="203" t="s">
        <v>298</v>
      </c>
    </row>
    <row r="323" spans="1:5" hidden="1" x14ac:dyDescent="0.25">
      <c r="A323" s="215">
        <v>9</v>
      </c>
      <c r="B323" s="215">
        <v>7</v>
      </c>
      <c r="C323" s="215">
        <v>1</v>
      </c>
      <c r="D323" s="206" t="s">
        <v>91</v>
      </c>
      <c r="E323" s="203" t="s">
        <v>365</v>
      </c>
    </row>
    <row r="324" spans="1:5" hidden="1" x14ac:dyDescent="0.25">
      <c r="A324" s="215">
        <v>9</v>
      </c>
      <c r="B324" s="215">
        <v>7</v>
      </c>
      <c r="C324" s="215">
        <v>2</v>
      </c>
      <c r="D324" s="206" t="s">
        <v>215</v>
      </c>
      <c r="E324" s="203" t="s">
        <v>161</v>
      </c>
    </row>
    <row r="325" spans="1:5" hidden="1" x14ac:dyDescent="0.25">
      <c r="A325" s="215">
        <v>9</v>
      </c>
      <c r="B325" s="215">
        <v>7</v>
      </c>
      <c r="C325" s="215">
        <v>2</v>
      </c>
      <c r="D325" s="206" t="s">
        <v>215</v>
      </c>
      <c r="E325" s="203" t="s">
        <v>162</v>
      </c>
    </row>
    <row r="326" spans="1:5" hidden="1" x14ac:dyDescent="0.25">
      <c r="A326" s="215">
        <v>9</v>
      </c>
      <c r="B326" s="215">
        <v>8</v>
      </c>
      <c r="C326" s="215">
        <v>1</v>
      </c>
      <c r="D326" s="206" t="s">
        <v>221</v>
      </c>
      <c r="E326" s="203" t="s">
        <v>223</v>
      </c>
    </row>
    <row r="327" spans="1:5" hidden="1" x14ac:dyDescent="0.25">
      <c r="A327" s="215">
        <v>9</v>
      </c>
      <c r="B327" s="215">
        <v>8</v>
      </c>
      <c r="C327" s="215">
        <v>2</v>
      </c>
      <c r="D327" s="206" t="s">
        <v>224</v>
      </c>
      <c r="E327" s="203" t="s">
        <v>225</v>
      </c>
    </row>
    <row r="328" spans="1:5" ht="30" hidden="1" x14ac:dyDescent="0.25">
      <c r="A328" s="215">
        <v>9</v>
      </c>
      <c r="B328" s="215">
        <v>8</v>
      </c>
      <c r="C328" s="215">
        <v>3</v>
      </c>
      <c r="D328" s="206" t="s">
        <v>228</v>
      </c>
      <c r="E328" s="203" t="s">
        <v>230</v>
      </c>
    </row>
    <row r="329" spans="1:5" ht="30" hidden="1" x14ac:dyDescent="0.25">
      <c r="A329" s="215">
        <v>9</v>
      </c>
      <c r="B329" s="215">
        <v>9</v>
      </c>
      <c r="C329" s="215">
        <v>1</v>
      </c>
      <c r="D329" s="206" t="s">
        <v>243</v>
      </c>
      <c r="E329" s="203" t="s">
        <v>328</v>
      </c>
    </row>
    <row r="330" spans="1:5" ht="30" hidden="1" x14ac:dyDescent="0.25">
      <c r="A330" s="215">
        <v>9</v>
      </c>
      <c r="B330" s="215">
        <v>9</v>
      </c>
      <c r="C330" s="215">
        <v>1</v>
      </c>
      <c r="D330" s="206" t="s">
        <v>243</v>
      </c>
      <c r="E330" s="203" t="s">
        <v>330</v>
      </c>
    </row>
    <row r="331" spans="1:5" ht="30" hidden="1" x14ac:dyDescent="0.25">
      <c r="A331" s="215">
        <v>9</v>
      </c>
      <c r="B331" s="215">
        <v>9</v>
      </c>
      <c r="C331" s="215">
        <v>1</v>
      </c>
      <c r="D331" s="206" t="s">
        <v>331</v>
      </c>
      <c r="E331" s="203" t="s">
        <v>392</v>
      </c>
    </row>
    <row r="332" spans="1:5" ht="30" hidden="1" x14ac:dyDescent="0.25">
      <c r="A332" s="215">
        <v>9</v>
      </c>
      <c r="B332" s="215">
        <v>9</v>
      </c>
      <c r="C332" s="215">
        <v>1</v>
      </c>
      <c r="D332" s="206" t="s">
        <v>331</v>
      </c>
      <c r="E332" s="208" t="s">
        <v>391</v>
      </c>
    </row>
    <row r="333" spans="1:5" ht="16.5" hidden="1" customHeight="1" x14ac:dyDescent="0.25">
      <c r="A333" s="215">
        <v>9</v>
      </c>
      <c r="B333" s="215">
        <v>9</v>
      </c>
      <c r="C333" s="215">
        <v>2</v>
      </c>
      <c r="D333" s="206" t="s">
        <v>366</v>
      </c>
      <c r="E333" s="206" t="s">
        <v>368</v>
      </c>
    </row>
    <row r="334" spans="1:5" hidden="1" x14ac:dyDescent="0.25">
      <c r="A334" s="215">
        <v>10</v>
      </c>
      <c r="B334" s="215">
        <v>1</v>
      </c>
      <c r="C334" s="215">
        <v>1</v>
      </c>
      <c r="D334" s="206" t="s">
        <v>266</v>
      </c>
      <c r="E334" s="203" t="s">
        <v>33</v>
      </c>
    </row>
    <row r="335" spans="1:5" hidden="1" x14ac:dyDescent="0.25">
      <c r="A335" s="215">
        <v>10</v>
      </c>
      <c r="B335" s="215">
        <v>1</v>
      </c>
      <c r="C335" s="215">
        <v>1</v>
      </c>
      <c r="D335" s="206" t="s">
        <v>167</v>
      </c>
      <c r="E335" s="203" t="s">
        <v>140</v>
      </c>
    </row>
    <row r="336" spans="1:5" hidden="1" x14ac:dyDescent="0.25">
      <c r="A336" s="215">
        <v>10</v>
      </c>
      <c r="B336" s="215">
        <v>1</v>
      </c>
      <c r="C336" s="215">
        <v>1</v>
      </c>
      <c r="D336" s="206" t="s">
        <v>270</v>
      </c>
      <c r="E336" s="203" t="s">
        <v>271</v>
      </c>
    </row>
    <row r="337" spans="1:5" hidden="1" x14ac:dyDescent="0.25">
      <c r="A337" s="215">
        <v>10</v>
      </c>
      <c r="B337" s="215">
        <v>1</v>
      </c>
      <c r="C337" s="215">
        <v>2</v>
      </c>
      <c r="D337" s="206" t="s">
        <v>273</v>
      </c>
      <c r="E337" s="203" t="s">
        <v>274</v>
      </c>
    </row>
    <row r="338" spans="1:5" hidden="1" x14ac:dyDescent="0.25">
      <c r="A338" s="215">
        <v>10</v>
      </c>
      <c r="B338" s="215">
        <v>2</v>
      </c>
      <c r="C338" s="215">
        <v>1</v>
      </c>
      <c r="D338" s="206" t="s">
        <v>275</v>
      </c>
      <c r="E338" s="203" t="s">
        <v>175</v>
      </c>
    </row>
    <row r="339" spans="1:5" hidden="1" x14ac:dyDescent="0.25">
      <c r="A339" s="215">
        <v>10</v>
      </c>
      <c r="B339" s="215">
        <v>2</v>
      </c>
      <c r="C339" s="215">
        <v>1</v>
      </c>
      <c r="D339" s="206" t="s">
        <v>275</v>
      </c>
      <c r="E339" s="203" t="s">
        <v>341</v>
      </c>
    </row>
    <row r="340" spans="1:5" hidden="1" x14ac:dyDescent="0.25">
      <c r="A340" s="215">
        <v>10</v>
      </c>
      <c r="B340" s="215">
        <v>2</v>
      </c>
      <c r="C340" s="215">
        <v>1</v>
      </c>
      <c r="D340" s="206" t="s">
        <v>275</v>
      </c>
      <c r="E340" s="203" t="s">
        <v>343</v>
      </c>
    </row>
    <row r="341" spans="1:5" hidden="1" x14ac:dyDescent="0.25">
      <c r="A341" s="215">
        <v>10</v>
      </c>
      <c r="B341" s="215">
        <v>2</v>
      </c>
      <c r="C341" s="215">
        <v>1</v>
      </c>
      <c r="D341" s="206" t="s">
        <v>275</v>
      </c>
      <c r="E341" s="203" t="s">
        <v>344</v>
      </c>
    </row>
    <row r="342" spans="1:5" hidden="1" x14ac:dyDescent="0.25">
      <c r="A342" s="215">
        <v>10</v>
      </c>
      <c r="B342" s="215">
        <v>2</v>
      </c>
      <c r="C342" s="215">
        <v>2</v>
      </c>
      <c r="D342" s="206" t="s">
        <v>276</v>
      </c>
      <c r="E342" s="203" t="s">
        <v>374</v>
      </c>
    </row>
    <row r="343" spans="1:5" x14ac:dyDescent="0.25">
      <c r="A343" s="215">
        <v>10</v>
      </c>
      <c r="B343" s="215">
        <v>2</v>
      </c>
      <c r="C343" s="215">
        <v>2</v>
      </c>
      <c r="D343" s="206" t="s">
        <v>276</v>
      </c>
      <c r="E343" s="207" t="s">
        <v>397</v>
      </c>
    </row>
    <row r="344" spans="1:5" hidden="1" x14ac:dyDescent="0.25">
      <c r="A344" s="215">
        <v>10</v>
      </c>
      <c r="B344" s="215">
        <v>2</v>
      </c>
      <c r="C344" s="215">
        <v>2</v>
      </c>
      <c r="D344" s="206" t="s">
        <v>276</v>
      </c>
      <c r="E344" s="203" t="s">
        <v>375</v>
      </c>
    </row>
    <row r="345" spans="1:5" hidden="1" x14ac:dyDescent="0.25">
      <c r="A345" s="215">
        <v>10</v>
      </c>
      <c r="B345" s="215">
        <v>2</v>
      </c>
      <c r="C345" s="215">
        <v>2</v>
      </c>
      <c r="D345" s="206" t="s">
        <v>276</v>
      </c>
      <c r="E345" s="203" t="s">
        <v>345</v>
      </c>
    </row>
    <row r="346" spans="1:5" hidden="1" x14ac:dyDescent="0.25">
      <c r="A346" s="215">
        <v>10</v>
      </c>
      <c r="B346" s="215">
        <v>2</v>
      </c>
      <c r="C346" s="215">
        <v>2</v>
      </c>
      <c r="D346" s="206" t="s">
        <v>276</v>
      </c>
      <c r="E346" s="203" t="s">
        <v>346</v>
      </c>
    </row>
    <row r="347" spans="1:5" hidden="1" x14ac:dyDescent="0.25">
      <c r="A347" s="215">
        <v>10</v>
      </c>
      <c r="B347" s="215">
        <v>3</v>
      </c>
      <c r="C347" s="215">
        <v>1</v>
      </c>
      <c r="D347" s="206" t="s">
        <v>183</v>
      </c>
      <c r="E347" s="203" t="s">
        <v>185</v>
      </c>
    </row>
    <row r="348" spans="1:5" hidden="1" x14ac:dyDescent="0.25">
      <c r="A348" s="215">
        <v>10</v>
      </c>
      <c r="B348" s="215">
        <v>3</v>
      </c>
      <c r="C348" s="215">
        <v>1</v>
      </c>
      <c r="D348" s="206" t="s">
        <v>183</v>
      </c>
      <c r="E348" s="206" t="s">
        <v>380</v>
      </c>
    </row>
    <row r="349" spans="1:5" hidden="1" x14ac:dyDescent="0.25">
      <c r="A349" s="215">
        <v>10</v>
      </c>
      <c r="B349" s="215">
        <v>3</v>
      </c>
      <c r="C349" s="215">
        <v>1</v>
      </c>
      <c r="D349" s="206" t="s">
        <v>183</v>
      </c>
      <c r="E349" s="203" t="s">
        <v>283</v>
      </c>
    </row>
    <row r="350" spans="1:5" hidden="1" x14ac:dyDescent="0.25">
      <c r="A350" s="215">
        <v>10</v>
      </c>
      <c r="B350" s="215">
        <v>3</v>
      </c>
      <c r="C350" s="215">
        <v>1</v>
      </c>
      <c r="D350" s="206" t="s">
        <v>53</v>
      </c>
      <c r="E350" s="203" t="s">
        <v>369</v>
      </c>
    </row>
    <row r="351" spans="1:5" ht="30" hidden="1" x14ac:dyDescent="0.25">
      <c r="A351" s="215">
        <v>10</v>
      </c>
      <c r="B351" s="215">
        <v>3</v>
      </c>
      <c r="C351" s="215">
        <v>2</v>
      </c>
      <c r="D351" s="206" t="s">
        <v>189</v>
      </c>
      <c r="E351" s="203" t="s">
        <v>191</v>
      </c>
    </row>
    <row r="352" spans="1:5" hidden="1" x14ac:dyDescent="0.25">
      <c r="A352" s="215">
        <v>10</v>
      </c>
      <c r="B352" s="215">
        <v>4</v>
      </c>
      <c r="C352" s="215">
        <v>1</v>
      </c>
      <c r="D352" s="206" t="s">
        <v>196</v>
      </c>
      <c r="E352" s="203" t="s">
        <v>198</v>
      </c>
    </row>
    <row r="353" spans="1:5" ht="30" hidden="1" x14ac:dyDescent="0.25">
      <c r="A353" s="215">
        <v>10</v>
      </c>
      <c r="B353" s="215">
        <v>4</v>
      </c>
      <c r="C353" s="215">
        <v>1</v>
      </c>
      <c r="D353" s="206" t="s">
        <v>256</v>
      </c>
      <c r="E353" s="203" t="s">
        <v>376</v>
      </c>
    </row>
    <row r="354" spans="1:5" hidden="1" x14ac:dyDescent="0.25">
      <c r="A354" s="215">
        <v>10</v>
      </c>
      <c r="B354" s="215">
        <v>5</v>
      </c>
      <c r="C354" s="215">
        <v>1</v>
      </c>
      <c r="D354" s="206" t="s">
        <v>304</v>
      </c>
      <c r="E354" s="203" t="s">
        <v>262</v>
      </c>
    </row>
    <row r="355" spans="1:5" hidden="1" x14ac:dyDescent="0.25">
      <c r="A355" s="215">
        <v>10</v>
      </c>
      <c r="B355" s="215">
        <v>5</v>
      </c>
      <c r="C355" s="215">
        <v>2</v>
      </c>
      <c r="D355" s="206" t="s">
        <v>291</v>
      </c>
      <c r="E355" s="203" t="s">
        <v>292</v>
      </c>
    </row>
    <row r="356" spans="1:5" hidden="1" x14ac:dyDescent="0.25">
      <c r="A356" s="215">
        <v>10</v>
      </c>
      <c r="B356" s="215">
        <v>6</v>
      </c>
      <c r="C356" s="215">
        <v>1</v>
      </c>
      <c r="D356" s="206" t="s">
        <v>87</v>
      </c>
      <c r="E356" s="203" t="s">
        <v>211</v>
      </c>
    </row>
    <row r="357" spans="1:5" ht="30" hidden="1" x14ac:dyDescent="0.25">
      <c r="A357" s="215">
        <v>10</v>
      </c>
      <c r="B357" s="215">
        <v>6</v>
      </c>
      <c r="C357" s="215">
        <v>1</v>
      </c>
      <c r="D357" s="206" t="s">
        <v>295</v>
      </c>
      <c r="E357" s="203" t="s">
        <v>296</v>
      </c>
    </row>
    <row r="358" spans="1:5" hidden="1" x14ac:dyDescent="0.25">
      <c r="A358" s="215">
        <v>10</v>
      </c>
      <c r="B358" s="215">
        <v>7</v>
      </c>
      <c r="C358" s="215">
        <v>1</v>
      </c>
      <c r="D358" s="206" t="s">
        <v>91</v>
      </c>
      <c r="E358" s="203" t="s">
        <v>297</v>
      </c>
    </row>
    <row r="359" spans="1:5" hidden="1" x14ac:dyDescent="0.25">
      <c r="A359" s="215">
        <v>10</v>
      </c>
      <c r="B359" s="215">
        <v>7</v>
      </c>
      <c r="C359" s="215">
        <v>1</v>
      </c>
      <c r="D359" s="206" t="s">
        <v>91</v>
      </c>
      <c r="E359" s="203" t="s">
        <v>298</v>
      </c>
    </row>
    <row r="360" spans="1:5" hidden="1" x14ac:dyDescent="0.25">
      <c r="A360" s="215">
        <v>10</v>
      </c>
      <c r="B360" s="215">
        <v>7</v>
      </c>
      <c r="C360" s="215">
        <v>1</v>
      </c>
      <c r="D360" s="206" t="s">
        <v>91</v>
      </c>
      <c r="E360" s="203" t="s">
        <v>365</v>
      </c>
    </row>
    <row r="361" spans="1:5" hidden="1" x14ac:dyDescent="0.25">
      <c r="A361" s="215">
        <v>10</v>
      </c>
      <c r="B361" s="215">
        <v>7</v>
      </c>
      <c r="C361" s="215">
        <v>2</v>
      </c>
      <c r="D361" s="206" t="s">
        <v>215</v>
      </c>
      <c r="E361" s="203" t="s">
        <v>161</v>
      </c>
    </row>
    <row r="362" spans="1:5" hidden="1" x14ac:dyDescent="0.25">
      <c r="A362" s="215">
        <v>10</v>
      </c>
      <c r="B362" s="215">
        <v>7</v>
      </c>
      <c r="C362" s="215">
        <v>2</v>
      </c>
      <c r="D362" s="206" t="s">
        <v>215</v>
      </c>
      <c r="E362" s="203" t="s">
        <v>162</v>
      </c>
    </row>
    <row r="363" spans="1:5" hidden="1" x14ac:dyDescent="0.25">
      <c r="A363" s="215">
        <v>10</v>
      </c>
      <c r="B363" s="215">
        <v>8</v>
      </c>
      <c r="C363" s="215">
        <v>1</v>
      </c>
      <c r="D363" s="206" t="s">
        <v>221</v>
      </c>
      <c r="E363" s="203" t="s">
        <v>223</v>
      </c>
    </row>
    <row r="364" spans="1:5" hidden="1" x14ac:dyDescent="0.25">
      <c r="A364" s="215">
        <v>10</v>
      </c>
      <c r="B364" s="215">
        <v>8</v>
      </c>
      <c r="C364" s="215">
        <v>2</v>
      </c>
      <c r="D364" s="206" t="s">
        <v>224</v>
      </c>
      <c r="E364" s="203" t="s">
        <v>377</v>
      </c>
    </row>
    <row r="365" spans="1:5" ht="30" hidden="1" x14ac:dyDescent="0.25">
      <c r="A365" s="215">
        <v>10</v>
      </c>
      <c r="B365" s="215">
        <v>9</v>
      </c>
      <c r="C365" s="215">
        <v>1</v>
      </c>
      <c r="D365" s="206" t="s">
        <v>243</v>
      </c>
      <c r="E365" s="203" t="s">
        <v>328</v>
      </c>
    </row>
    <row r="366" spans="1:5" ht="30" hidden="1" x14ac:dyDescent="0.25">
      <c r="A366" s="215">
        <v>10</v>
      </c>
      <c r="B366" s="215">
        <v>9</v>
      </c>
      <c r="C366" s="215">
        <v>1</v>
      </c>
      <c r="D366" s="206" t="s">
        <v>243</v>
      </c>
      <c r="E366" s="203" t="s">
        <v>330</v>
      </c>
    </row>
    <row r="367" spans="1:5" ht="30" hidden="1" x14ac:dyDescent="0.25">
      <c r="A367" s="215">
        <v>10</v>
      </c>
      <c r="B367" s="215">
        <v>9</v>
      </c>
      <c r="C367" s="215">
        <v>1</v>
      </c>
      <c r="D367" s="206" t="s">
        <v>331</v>
      </c>
      <c r="E367" s="203" t="s">
        <v>392</v>
      </c>
    </row>
    <row r="368" spans="1:5" ht="30" hidden="1" x14ac:dyDescent="0.25">
      <c r="A368" s="215">
        <v>10</v>
      </c>
      <c r="B368" s="215">
        <v>9</v>
      </c>
      <c r="C368" s="215">
        <v>1</v>
      </c>
      <c r="D368" s="206" t="s">
        <v>331</v>
      </c>
      <c r="E368" s="208" t="s">
        <v>391</v>
      </c>
    </row>
    <row r="369" spans="1:5" hidden="1" x14ac:dyDescent="0.25">
      <c r="A369" s="215">
        <v>10</v>
      </c>
      <c r="B369" s="215">
        <v>9</v>
      </c>
      <c r="C369" s="215">
        <v>2</v>
      </c>
      <c r="D369" s="206" t="s">
        <v>366</v>
      </c>
      <c r="E369" s="206" t="s">
        <v>368</v>
      </c>
    </row>
    <row r="370" spans="1:5" hidden="1" x14ac:dyDescent="0.25">
      <c r="A370" s="215">
        <v>11</v>
      </c>
      <c r="B370" s="215">
        <v>1</v>
      </c>
      <c r="C370" s="215">
        <v>1</v>
      </c>
      <c r="D370" s="206" t="s">
        <v>273</v>
      </c>
      <c r="E370" s="203" t="s">
        <v>274</v>
      </c>
    </row>
    <row r="371" spans="1:5" hidden="1" x14ac:dyDescent="0.25">
      <c r="A371" s="215">
        <v>11</v>
      </c>
      <c r="B371" s="215">
        <v>2</v>
      </c>
      <c r="C371" s="215">
        <v>1</v>
      </c>
      <c r="D371" s="206" t="s">
        <v>183</v>
      </c>
      <c r="E371" s="203" t="s">
        <v>185</v>
      </c>
    </row>
    <row r="372" spans="1:5" hidden="1" x14ac:dyDescent="0.25">
      <c r="A372" s="215">
        <v>11</v>
      </c>
      <c r="B372" s="215">
        <v>2</v>
      </c>
      <c r="C372" s="215">
        <v>1</v>
      </c>
      <c r="D372" s="206" t="s">
        <v>183</v>
      </c>
      <c r="E372" s="206" t="s">
        <v>380</v>
      </c>
    </row>
    <row r="373" spans="1:5" hidden="1" x14ac:dyDescent="0.25">
      <c r="A373" s="215">
        <v>11</v>
      </c>
      <c r="B373" s="215">
        <v>2</v>
      </c>
      <c r="C373" s="215">
        <v>1</v>
      </c>
      <c r="D373" s="206" t="s">
        <v>53</v>
      </c>
      <c r="E373" s="203" t="s">
        <v>369</v>
      </c>
    </row>
    <row r="374" spans="1:5" ht="30" hidden="1" x14ac:dyDescent="0.25">
      <c r="A374" s="215">
        <v>11</v>
      </c>
      <c r="B374" s="215">
        <v>2</v>
      </c>
      <c r="C374" s="215">
        <v>2</v>
      </c>
      <c r="D374" s="206" t="s">
        <v>189</v>
      </c>
      <c r="E374" s="203" t="s">
        <v>191</v>
      </c>
    </row>
    <row r="375" spans="1:5" hidden="1" x14ac:dyDescent="0.25">
      <c r="A375" s="215">
        <v>11</v>
      </c>
      <c r="B375" s="215">
        <v>3</v>
      </c>
      <c r="C375" s="215">
        <v>1</v>
      </c>
      <c r="D375" s="206" t="s">
        <v>196</v>
      </c>
      <c r="E375" s="203" t="s">
        <v>198</v>
      </c>
    </row>
    <row r="376" spans="1:5" ht="30" hidden="1" x14ac:dyDescent="0.25">
      <c r="A376" s="215">
        <v>11</v>
      </c>
      <c r="B376" s="215">
        <v>3</v>
      </c>
      <c r="C376" s="215">
        <v>1</v>
      </c>
      <c r="D376" s="206" t="s">
        <v>256</v>
      </c>
      <c r="E376" s="203" t="s">
        <v>376</v>
      </c>
    </row>
    <row r="377" spans="1:5" hidden="1" x14ac:dyDescent="0.25">
      <c r="A377" s="215">
        <v>11</v>
      </c>
      <c r="B377" s="215">
        <v>4</v>
      </c>
      <c r="C377" s="215">
        <v>1</v>
      </c>
      <c r="D377" s="206" t="s">
        <v>304</v>
      </c>
      <c r="E377" s="203" t="s">
        <v>262</v>
      </c>
    </row>
    <row r="378" spans="1:5" hidden="1" x14ac:dyDescent="0.25">
      <c r="A378" s="215">
        <v>11</v>
      </c>
      <c r="B378" s="215">
        <v>4</v>
      </c>
      <c r="C378" s="215">
        <v>2</v>
      </c>
      <c r="D378" s="206" t="s">
        <v>291</v>
      </c>
      <c r="E378" s="203" t="s">
        <v>292</v>
      </c>
    </row>
    <row r="379" spans="1:5" hidden="1" x14ac:dyDescent="0.25">
      <c r="A379" s="215">
        <v>11</v>
      </c>
      <c r="B379" s="215">
        <v>5</v>
      </c>
      <c r="C379" s="215">
        <v>1</v>
      </c>
      <c r="D379" s="206" t="s">
        <v>87</v>
      </c>
      <c r="E379" s="203" t="s">
        <v>211</v>
      </c>
    </row>
    <row r="380" spans="1:5" ht="30" hidden="1" x14ac:dyDescent="0.25">
      <c r="A380" s="215">
        <v>11</v>
      </c>
      <c r="B380" s="215">
        <v>5</v>
      </c>
      <c r="C380" s="215">
        <v>1</v>
      </c>
      <c r="D380" s="206" t="s">
        <v>295</v>
      </c>
      <c r="E380" s="203" t="s">
        <v>296</v>
      </c>
    </row>
    <row r="381" spans="1:5" hidden="1" x14ac:dyDescent="0.25">
      <c r="A381" s="215">
        <v>11</v>
      </c>
      <c r="B381" s="215">
        <v>6</v>
      </c>
      <c r="C381" s="215">
        <v>1</v>
      </c>
      <c r="D381" s="206" t="s">
        <v>91</v>
      </c>
      <c r="E381" s="203" t="s">
        <v>297</v>
      </c>
    </row>
    <row r="382" spans="1:5" hidden="1" x14ac:dyDescent="0.25">
      <c r="A382" s="215">
        <v>11</v>
      </c>
      <c r="B382" s="215">
        <v>6</v>
      </c>
      <c r="C382" s="215">
        <v>1</v>
      </c>
      <c r="D382" s="206" t="s">
        <v>91</v>
      </c>
      <c r="E382" s="203" t="s">
        <v>298</v>
      </c>
    </row>
    <row r="383" spans="1:5" hidden="1" x14ac:dyDescent="0.25">
      <c r="A383" s="215">
        <v>11</v>
      </c>
      <c r="B383" s="215">
        <v>6</v>
      </c>
      <c r="C383" s="215">
        <v>1</v>
      </c>
      <c r="D383" s="206" t="s">
        <v>91</v>
      </c>
      <c r="E383" s="203" t="s">
        <v>365</v>
      </c>
    </row>
    <row r="384" spans="1:5" hidden="1" x14ac:dyDescent="0.25">
      <c r="A384" s="215">
        <v>11</v>
      </c>
      <c r="B384" s="215">
        <v>6</v>
      </c>
      <c r="C384" s="215">
        <v>2</v>
      </c>
      <c r="D384" s="206" t="s">
        <v>215</v>
      </c>
      <c r="E384" s="203" t="s">
        <v>161</v>
      </c>
    </row>
    <row r="385" spans="1:5" hidden="1" x14ac:dyDescent="0.25">
      <c r="A385" s="215">
        <v>11</v>
      </c>
      <c r="B385" s="215">
        <v>6</v>
      </c>
      <c r="C385" s="215">
        <v>2</v>
      </c>
      <c r="D385" s="206" t="s">
        <v>215</v>
      </c>
      <c r="E385" s="203" t="s">
        <v>162</v>
      </c>
    </row>
    <row r="386" spans="1:5" hidden="1" x14ac:dyDescent="0.25">
      <c r="A386" s="215">
        <v>11</v>
      </c>
      <c r="B386" s="215">
        <v>7</v>
      </c>
      <c r="C386" s="215">
        <v>1</v>
      </c>
      <c r="D386" s="206" t="s">
        <v>221</v>
      </c>
      <c r="E386" s="203" t="s">
        <v>223</v>
      </c>
    </row>
    <row r="387" spans="1:5" ht="30" hidden="1" x14ac:dyDescent="0.25">
      <c r="A387" s="215">
        <v>11</v>
      </c>
      <c r="B387" s="215">
        <v>8</v>
      </c>
      <c r="C387" s="215">
        <v>1</v>
      </c>
      <c r="D387" s="206" t="s">
        <v>243</v>
      </c>
      <c r="E387" s="203" t="s">
        <v>328</v>
      </c>
    </row>
    <row r="388" spans="1:5" ht="30" hidden="1" x14ac:dyDescent="0.25">
      <c r="A388" s="215">
        <v>11</v>
      </c>
      <c r="B388" s="215">
        <v>8</v>
      </c>
      <c r="C388" s="215">
        <v>1</v>
      </c>
      <c r="D388" s="206" t="s">
        <v>243</v>
      </c>
      <c r="E388" s="203" t="s">
        <v>330</v>
      </c>
    </row>
    <row r="389" spans="1:5" ht="30" hidden="1" x14ac:dyDescent="0.25">
      <c r="A389" s="215">
        <v>11</v>
      </c>
      <c r="B389" s="215">
        <v>8</v>
      </c>
      <c r="C389" s="215">
        <v>1</v>
      </c>
      <c r="D389" s="206" t="s">
        <v>331</v>
      </c>
      <c r="E389" s="203" t="s">
        <v>392</v>
      </c>
    </row>
    <row r="390" spans="1:5" ht="30" hidden="1" x14ac:dyDescent="0.25">
      <c r="A390" s="215">
        <v>11</v>
      </c>
      <c r="B390" s="215">
        <v>8</v>
      </c>
      <c r="C390" s="215">
        <v>1</v>
      </c>
      <c r="D390" s="206" t="s">
        <v>331</v>
      </c>
      <c r="E390" s="208" t="s">
        <v>391</v>
      </c>
    </row>
    <row r="391" spans="1:5" hidden="1" x14ac:dyDescent="0.25">
      <c r="A391" s="215">
        <v>11</v>
      </c>
      <c r="B391" s="215">
        <v>8</v>
      </c>
      <c r="C391" s="215">
        <v>2</v>
      </c>
      <c r="D391" s="206" t="s">
        <v>366</v>
      </c>
      <c r="E391" s="206" t="s">
        <v>368</v>
      </c>
    </row>
    <row r="392" spans="1:5" hidden="1" x14ac:dyDescent="0.25">
      <c r="A392" s="215">
        <v>12</v>
      </c>
      <c r="B392" s="215">
        <v>1</v>
      </c>
      <c r="C392" s="215">
        <v>1</v>
      </c>
      <c r="D392" s="206" t="s">
        <v>266</v>
      </c>
      <c r="E392" s="206" t="s">
        <v>33</v>
      </c>
    </row>
    <row r="393" spans="1:5" hidden="1" x14ac:dyDescent="0.25">
      <c r="A393" s="215">
        <v>12</v>
      </c>
      <c r="B393" s="215">
        <v>1</v>
      </c>
      <c r="C393" s="215">
        <v>1</v>
      </c>
      <c r="D393" s="206" t="s">
        <v>166</v>
      </c>
      <c r="E393" s="206" t="s">
        <v>40</v>
      </c>
    </row>
    <row r="394" spans="1:5" hidden="1" x14ac:dyDescent="0.25">
      <c r="A394" s="215">
        <v>12</v>
      </c>
      <c r="B394" s="215">
        <v>1</v>
      </c>
      <c r="C394" s="215">
        <v>1</v>
      </c>
      <c r="D394" s="206" t="s">
        <v>167</v>
      </c>
      <c r="E394" s="206" t="s">
        <v>140</v>
      </c>
    </row>
    <row r="395" spans="1:5" hidden="1" x14ac:dyDescent="0.25">
      <c r="A395" s="215">
        <v>12</v>
      </c>
      <c r="B395" s="215">
        <v>1</v>
      </c>
      <c r="C395" s="215">
        <v>1</v>
      </c>
      <c r="D395" s="206" t="s">
        <v>270</v>
      </c>
      <c r="E395" s="206" t="s">
        <v>271</v>
      </c>
    </row>
    <row r="396" spans="1:5" hidden="1" x14ac:dyDescent="0.25">
      <c r="A396" s="215">
        <v>12</v>
      </c>
      <c r="B396" s="215">
        <v>1</v>
      </c>
      <c r="C396" s="215">
        <v>2</v>
      </c>
      <c r="D396" s="206" t="s">
        <v>171</v>
      </c>
      <c r="E396" s="206" t="s">
        <v>172</v>
      </c>
    </row>
    <row r="397" spans="1:5" hidden="1" x14ac:dyDescent="0.25">
      <c r="A397" s="215">
        <v>12</v>
      </c>
      <c r="B397" s="215">
        <v>1</v>
      </c>
      <c r="C397" s="215">
        <v>2</v>
      </c>
      <c r="D397" s="206" t="s">
        <v>171</v>
      </c>
      <c r="E397" s="206" t="s">
        <v>44</v>
      </c>
    </row>
    <row r="398" spans="1:5" hidden="1" x14ac:dyDescent="0.25">
      <c r="A398" s="215">
        <v>12</v>
      </c>
      <c r="B398" s="215">
        <v>1</v>
      </c>
      <c r="C398" s="215">
        <v>2</v>
      </c>
      <c r="D398" s="206" t="s">
        <v>273</v>
      </c>
      <c r="E398" s="206" t="s">
        <v>274</v>
      </c>
    </row>
    <row r="399" spans="1:5" hidden="1" x14ac:dyDescent="0.25">
      <c r="A399" s="215">
        <v>12</v>
      </c>
      <c r="B399" s="215">
        <v>2</v>
      </c>
      <c r="C399" s="215">
        <v>1</v>
      </c>
      <c r="D399" s="206" t="s">
        <v>275</v>
      </c>
      <c r="E399" s="206" t="s">
        <v>175</v>
      </c>
    </row>
    <row r="400" spans="1:5" hidden="1" x14ac:dyDescent="0.25">
      <c r="A400" s="215">
        <v>12</v>
      </c>
      <c r="B400" s="215">
        <v>2</v>
      </c>
      <c r="C400" s="215">
        <v>1</v>
      </c>
      <c r="D400" s="206" t="s">
        <v>275</v>
      </c>
      <c r="E400" s="206" t="s">
        <v>343</v>
      </c>
    </row>
    <row r="401" spans="1:5" hidden="1" x14ac:dyDescent="0.25">
      <c r="A401" s="215">
        <v>12</v>
      </c>
      <c r="B401" s="215">
        <v>2</v>
      </c>
      <c r="C401" s="215">
        <v>1</v>
      </c>
      <c r="D401" s="206" t="s">
        <v>275</v>
      </c>
      <c r="E401" s="206" t="s">
        <v>344</v>
      </c>
    </row>
    <row r="402" spans="1:5" hidden="1" x14ac:dyDescent="0.25">
      <c r="A402" s="215">
        <v>12</v>
      </c>
      <c r="B402" s="215">
        <v>2</v>
      </c>
      <c r="C402" s="215">
        <v>2</v>
      </c>
      <c r="D402" s="206" t="s">
        <v>276</v>
      </c>
      <c r="E402" s="206" t="s">
        <v>374</v>
      </c>
    </row>
    <row r="403" spans="1:5" x14ac:dyDescent="0.25">
      <c r="A403" s="215">
        <v>12</v>
      </c>
      <c r="B403" s="215">
        <v>2</v>
      </c>
      <c r="C403" s="215">
        <v>2</v>
      </c>
      <c r="D403" s="206" t="s">
        <v>276</v>
      </c>
      <c r="E403" s="207" t="s">
        <v>397</v>
      </c>
    </row>
    <row r="404" spans="1:5" hidden="1" x14ac:dyDescent="0.25">
      <c r="A404" s="215">
        <v>12</v>
      </c>
      <c r="B404" s="215">
        <v>2</v>
      </c>
      <c r="C404" s="215">
        <v>2</v>
      </c>
      <c r="D404" s="206" t="s">
        <v>276</v>
      </c>
      <c r="E404" s="206" t="s">
        <v>375</v>
      </c>
    </row>
    <row r="405" spans="1:5" hidden="1" x14ac:dyDescent="0.25">
      <c r="A405" s="215">
        <v>12</v>
      </c>
      <c r="B405" s="215">
        <v>2</v>
      </c>
      <c r="C405" s="215">
        <v>2</v>
      </c>
      <c r="D405" s="206" t="s">
        <v>276</v>
      </c>
      <c r="E405" s="206" t="s">
        <v>345</v>
      </c>
    </row>
    <row r="406" spans="1:5" hidden="1" x14ac:dyDescent="0.25">
      <c r="A406" s="215">
        <v>12</v>
      </c>
      <c r="B406" s="215">
        <v>2</v>
      </c>
      <c r="C406" s="215">
        <v>2</v>
      </c>
      <c r="D406" s="206" t="s">
        <v>276</v>
      </c>
      <c r="E406" s="206" t="s">
        <v>346</v>
      </c>
    </row>
    <row r="407" spans="1:5" hidden="1" x14ac:dyDescent="0.25">
      <c r="A407" s="215">
        <v>12</v>
      </c>
      <c r="B407" s="215">
        <v>3</v>
      </c>
      <c r="C407" s="215">
        <v>1</v>
      </c>
      <c r="D407" s="206" t="s">
        <v>183</v>
      </c>
      <c r="E407" s="206" t="s">
        <v>184</v>
      </c>
    </row>
    <row r="408" spans="1:5" hidden="1" x14ac:dyDescent="0.25">
      <c r="A408" s="215">
        <v>12</v>
      </c>
      <c r="B408" s="215">
        <v>3</v>
      </c>
      <c r="C408" s="215">
        <v>1</v>
      </c>
      <c r="D408" s="206" t="s">
        <v>183</v>
      </c>
      <c r="E408" s="206" t="s">
        <v>185</v>
      </c>
    </row>
    <row r="409" spans="1:5" hidden="1" x14ac:dyDescent="0.25">
      <c r="A409" s="215">
        <v>12</v>
      </c>
      <c r="B409" s="215">
        <v>3</v>
      </c>
      <c r="C409" s="215">
        <v>1</v>
      </c>
      <c r="D409" s="206" t="s">
        <v>183</v>
      </c>
      <c r="E409" s="206" t="s">
        <v>380</v>
      </c>
    </row>
    <row r="410" spans="1:5" hidden="1" x14ac:dyDescent="0.25">
      <c r="A410" s="215">
        <v>12</v>
      </c>
      <c r="B410" s="215">
        <v>3</v>
      </c>
      <c r="C410" s="215">
        <v>1</v>
      </c>
      <c r="D410" s="206" t="s">
        <v>183</v>
      </c>
      <c r="E410" s="206" t="s">
        <v>282</v>
      </c>
    </row>
    <row r="411" spans="1:5" hidden="1" x14ac:dyDescent="0.25">
      <c r="A411" s="215">
        <v>12</v>
      </c>
      <c r="B411" s="215">
        <v>3</v>
      </c>
      <c r="C411" s="215">
        <v>1</v>
      </c>
      <c r="D411" s="206" t="s">
        <v>183</v>
      </c>
      <c r="E411" s="206" t="s">
        <v>283</v>
      </c>
    </row>
    <row r="412" spans="1:5" hidden="1" x14ac:dyDescent="0.25">
      <c r="A412" s="215">
        <v>12</v>
      </c>
      <c r="B412" s="215">
        <v>3</v>
      </c>
      <c r="C412" s="215">
        <v>1</v>
      </c>
      <c r="D412" s="206" t="s">
        <v>53</v>
      </c>
      <c r="E412" s="206" t="s">
        <v>369</v>
      </c>
    </row>
    <row r="413" spans="1:5" ht="30" hidden="1" x14ac:dyDescent="0.25">
      <c r="A413" s="215">
        <v>12</v>
      </c>
      <c r="B413" s="215">
        <v>3</v>
      </c>
      <c r="C413" s="215">
        <v>2</v>
      </c>
      <c r="D413" s="206" t="s">
        <v>189</v>
      </c>
      <c r="E413" s="206" t="s">
        <v>191</v>
      </c>
    </row>
    <row r="414" spans="1:5" hidden="1" x14ac:dyDescent="0.25">
      <c r="A414" s="215">
        <v>12</v>
      </c>
      <c r="B414" s="215">
        <v>4</v>
      </c>
      <c r="C414" s="215">
        <v>1</v>
      </c>
      <c r="D414" s="206" t="s">
        <v>193</v>
      </c>
      <c r="E414" s="206" t="s">
        <v>55</v>
      </c>
    </row>
    <row r="415" spans="1:5" hidden="1" x14ac:dyDescent="0.25">
      <c r="A415" s="215">
        <v>12</v>
      </c>
      <c r="B415" s="215">
        <v>4</v>
      </c>
      <c r="C415" s="215">
        <v>1</v>
      </c>
      <c r="D415" s="206" t="s">
        <v>193</v>
      </c>
      <c r="E415" s="206" t="s">
        <v>57</v>
      </c>
    </row>
    <row r="416" spans="1:5" hidden="1" x14ac:dyDescent="0.25">
      <c r="A416" s="215">
        <v>12</v>
      </c>
      <c r="B416" s="215">
        <v>5</v>
      </c>
      <c r="C416" s="215">
        <v>1</v>
      </c>
      <c r="D416" s="206" t="s">
        <v>196</v>
      </c>
      <c r="E416" s="206" t="s">
        <v>198</v>
      </c>
    </row>
    <row r="417" spans="1:5" ht="30" hidden="1" x14ac:dyDescent="0.25">
      <c r="A417" s="215">
        <v>12</v>
      </c>
      <c r="B417" s="215">
        <v>5</v>
      </c>
      <c r="C417" s="215">
        <v>1</v>
      </c>
      <c r="D417" s="206" t="s">
        <v>256</v>
      </c>
      <c r="E417" s="206" t="s">
        <v>376</v>
      </c>
    </row>
    <row r="418" spans="1:5" ht="30" hidden="1" x14ac:dyDescent="0.25">
      <c r="A418" s="215">
        <v>12</v>
      </c>
      <c r="B418" s="215">
        <v>5</v>
      </c>
      <c r="C418" s="215">
        <v>1</v>
      </c>
      <c r="D418" s="206" t="s">
        <v>202</v>
      </c>
      <c r="E418" s="206" t="s">
        <v>286</v>
      </c>
    </row>
    <row r="419" spans="1:5" hidden="1" x14ac:dyDescent="0.25">
      <c r="A419" s="215">
        <v>12</v>
      </c>
      <c r="B419" s="215">
        <v>6</v>
      </c>
      <c r="C419" s="215">
        <v>1</v>
      </c>
      <c r="D419" s="206" t="s">
        <v>348</v>
      </c>
      <c r="E419" s="206" t="s">
        <v>305</v>
      </c>
    </row>
    <row r="420" spans="1:5" hidden="1" x14ac:dyDescent="0.25">
      <c r="A420" s="215">
        <v>12</v>
      </c>
      <c r="B420" s="215">
        <v>6</v>
      </c>
      <c r="C420" s="215">
        <v>1</v>
      </c>
      <c r="D420" s="206" t="s">
        <v>348</v>
      </c>
      <c r="E420" s="206" t="s">
        <v>260</v>
      </c>
    </row>
    <row r="421" spans="1:5" hidden="1" x14ac:dyDescent="0.25">
      <c r="A421" s="215">
        <v>12</v>
      </c>
      <c r="B421" s="215">
        <v>6</v>
      </c>
      <c r="C421" s="215">
        <v>1</v>
      </c>
      <c r="D421" s="206" t="s">
        <v>304</v>
      </c>
      <c r="E421" s="206" t="s">
        <v>262</v>
      </c>
    </row>
    <row r="422" spans="1:5" ht="30" hidden="1" x14ac:dyDescent="0.25">
      <c r="A422" s="215">
        <v>12</v>
      </c>
      <c r="B422" s="215">
        <v>6</v>
      </c>
      <c r="C422" s="215">
        <v>1</v>
      </c>
      <c r="D422" s="206" t="s">
        <v>288</v>
      </c>
      <c r="E422" s="206" t="s">
        <v>313</v>
      </c>
    </row>
    <row r="423" spans="1:5" hidden="1" x14ac:dyDescent="0.25">
      <c r="A423" s="215">
        <v>12</v>
      </c>
      <c r="B423" s="215">
        <v>6</v>
      </c>
      <c r="C423" s="215">
        <v>1</v>
      </c>
      <c r="D423" s="206" t="s">
        <v>252</v>
      </c>
      <c r="E423" s="206" t="s">
        <v>290</v>
      </c>
    </row>
    <row r="424" spans="1:5" hidden="1" x14ac:dyDescent="0.25">
      <c r="A424" s="215">
        <v>12</v>
      </c>
      <c r="B424" s="215">
        <v>6</v>
      </c>
      <c r="C424" s="215">
        <v>2</v>
      </c>
      <c r="D424" s="206" t="s">
        <v>291</v>
      </c>
      <c r="E424" s="206" t="s">
        <v>292</v>
      </c>
    </row>
    <row r="425" spans="1:5" hidden="1" x14ac:dyDescent="0.25">
      <c r="A425" s="215">
        <v>12</v>
      </c>
      <c r="B425" s="215">
        <v>6</v>
      </c>
      <c r="C425" s="215">
        <v>2</v>
      </c>
      <c r="D425" s="206" t="s">
        <v>291</v>
      </c>
      <c r="E425" s="206" t="s">
        <v>250</v>
      </c>
    </row>
    <row r="426" spans="1:5" ht="39.75" hidden="1" x14ac:dyDescent="0.25">
      <c r="A426" s="215">
        <v>12</v>
      </c>
      <c r="B426" s="215">
        <v>6</v>
      </c>
      <c r="C426" s="215">
        <v>3</v>
      </c>
      <c r="D426" s="206" t="s">
        <v>293</v>
      </c>
      <c r="E426" s="206" t="s">
        <v>361</v>
      </c>
    </row>
    <row r="427" spans="1:5" hidden="1" x14ac:dyDescent="0.25">
      <c r="A427" s="215">
        <v>12</v>
      </c>
      <c r="B427" s="215">
        <v>6</v>
      </c>
      <c r="C427" s="215">
        <v>3</v>
      </c>
      <c r="D427" s="206" t="s">
        <v>293</v>
      </c>
      <c r="E427" s="206" t="s">
        <v>350</v>
      </c>
    </row>
    <row r="428" spans="1:5" hidden="1" x14ac:dyDescent="0.25">
      <c r="A428" s="215">
        <v>12</v>
      </c>
      <c r="B428" s="215">
        <v>6</v>
      </c>
      <c r="C428" s="215">
        <v>3</v>
      </c>
      <c r="D428" s="206" t="s">
        <v>293</v>
      </c>
      <c r="E428" s="206" t="s">
        <v>352</v>
      </c>
    </row>
    <row r="429" spans="1:5" hidden="1" x14ac:dyDescent="0.25">
      <c r="A429" s="215">
        <v>12</v>
      </c>
      <c r="B429" s="215">
        <v>6</v>
      </c>
      <c r="C429" s="215">
        <v>3</v>
      </c>
      <c r="D429" s="206" t="s">
        <v>293</v>
      </c>
      <c r="E429" s="206" t="s">
        <v>362</v>
      </c>
    </row>
    <row r="430" spans="1:5" hidden="1" x14ac:dyDescent="0.25">
      <c r="A430" s="215">
        <v>12</v>
      </c>
      <c r="B430" s="215">
        <v>6</v>
      </c>
      <c r="C430" s="215">
        <v>3</v>
      </c>
      <c r="D430" s="206" t="s">
        <v>353</v>
      </c>
      <c r="E430" s="206" t="s">
        <v>355</v>
      </c>
    </row>
    <row r="431" spans="1:5" ht="30" hidden="1" x14ac:dyDescent="0.25">
      <c r="A431" s="215">
        <v>12</v>
      </c>
      <c r="B431" s="215">
        <v>6</v>
      </c>
      <c r="C431" s="215">
        <v>4</v>
      </c>
      <c r="D431" s="206" t="s">
        <v>356</v>
      </c>
      <c r="E431" s="206" t="s">
        <v>165</v>
      </c>
    </row>
    <row r="432" spans="1:5" ht="30" hidden="1" x14ac:dyDescent="0.25">
      <c r="A432" s="215">
        <v>12</v>
      </c>
      <c r="B432" s="215">
        <v>6</v>
      </c>
      <c r="C432" s="215">
        <v>5</v>
      </c>
      <c r="D432" s="206" t="s">
        <v>360</v>
      </c>
      <c r="E432" s="206" t="s">
        <v>359</v>
      </c>
    </row>
    <row r="433" spans="1:5" hidden="1" x14ac:dyDescent="0.25">
      <c r="A433" s="215">
        <v>12</v>
      </c>
      <c r="B433" s="215">
        <v>7</v>
      </c>
      <c r="C433" s="215">
        <v>1</v>
      </c>
      <c r="D433" s="206" t="s">
        <v>79</v>
      </c>
      <c r="E433" s="206" t="s">
        <v>210</v>
      </c>
    </row>
    <row r="434" spans="1:5" hidden="1" x14ac:dyDescent="0.25">
      <c r="A434" s="215">
        <v>12</v>
      </c>
      <c r="B434" s="215">
        <v>7</v>
      </c>
      <c r="C434" s="215">
        <v>2</v>
      </c>
      <c r="D434" s="206" t="s">
        <v>87</v>
      </c>
      <c r="E434" s="206" t="s">
        <v>211</v>
      </c>
    </row>
    <row r="435" spans="1:5" ht="30" hidden="1" x14ac:dyDescent="0.25">
      <c r="A435" s="215">
        <v>12</v>
      </c>
      <c r="B435" s="215">
        <v>7</v>
      </c>
      <c r="C435" s="215">
        <v>2</v>
      </c>
      <c r="D435" s="206" t="s">
        <v>295</v>
      </c>
      <c r="E435" s="206" t="s">
        <v>296</v>
      </c>
    </row>
    <row r="436" spans="1:5" hidden="1" x14ac:dyDescent="0.25">
      <c r="A436" s="215">
        <v>12</v>
      </c>
      <c r="B436" s="215">
        <v>8</v>
      </c>
      <c r="C436" s="215">
        <v>1</v>
      </c>
      <c r="D436" s="206" t="s">
        <v>91</v>
      </c>
      <c r="E436" s="206" t="s">
        <v>297</v>
      </c>
    </row>
    <row r="437" spans="1:5" hidden="1" x14ac:dyDescent="0.25">
      <c r="A437" s="215">
        <v>12</v>
      </c>
      <c r="B437" s="215">
        <v>8</v>
      </c>
      <c r="C437" s="215">
        <v>1</v>
      </c>
      <c r="D437" s="206" t="s">
        <v>91</v>
      </c>
      <c r="E437" s="206" t="s">
        <v>298</v>
      </c>
    </row>
    <row r="438" spans="1:5" hidden="1" x14ac:dyDescent="0.25">
      <c r="A438" s="215">
        <v>12</v>
      </c>
      <c r="B438" s="215">
        <v>8</v>
      </c>
      <c r="C438" s="215">
        <v>1</v>
      </c>
      <c r="D438" s="206" t="s">
        <v>91</v>
      </c>
      <c r="E438" s="206" t="s">
        <v>365</v>
      </c>
    </row>
    <row r="439" spans="1:5" hidden="1" x14ac:dyDescent="0.25">
      <c r="A439" s="215">
        <v>12</v>
      </c>
      <c r="B439" s="215">
        <v>8</v>
      </c>
      <c r="C439" s="215">
        <v>2</v>
      </c>
      <c r="D439" s="206" t="s">
        <v>215</v>
      </c>
      <c r="E439" s="206" t="s">
        <v>161</v>
      </c>
    </row>
    <row r="440" spans="1:5" hidden="1" x14ac:dyDescent="0.25">
      <c r="A440" s="215">
        <v>12</v>
      </c>
      <c r="B440" s="215">
        <v>8</v>
      </c>
      <c r="C440" s="215">
        <v>2</v>
      </c>
      <c r="D440" s="206" t="s">
        <v>215</v>
      </c>
      <c r="E440" s="206" t="s">
        <v>162</v>
      </c>
    </row>
    <row r="441" spans="1:5" hidden="1" x14ac:dyDescent="0.25">
      <c r="A441" s="215">
        <v>12</v>
      </c>
      <c r="B441" s="215">
        <v>9</v>
      </c>
      <c r="C441" s="215">
        <v>1</v>
      </c>
      <c r="D441" s="206" t="s">
        <v>224</v>
      </c>
      <c r="E441" s="206" t="s">
        <v>225</v>
      </c>
    </row>
    <row r="442" spans="1:5" ht="30" hidden="1" x14ac:dyDescent="0.25">
      <c r="A442" s="215">
        <v>12</v>
      </c>
      <c r="B442" s="215">
        <v>9</v>
      </c>
      <c r="C442" s="215">
        <v>2</v>
      </c>
      <c r="D442" s="206" t="s">
        <v>228</v>
      </c>
      <c r="E442" s="206" t="s">
        <v>230</v>
      </c>
    </row>
    <row r="443" spans="1:5" hidden="1" x14ac:dyDescent="0.25">
      <c r="A443" s="215">
        <v>12</v>
      </c>
      <c r="B443" s="215">
        <v>10</v>
      </c>
      <c r="C443" s="215">
        <v>1</v>
      </c>
      <c r="D443" s="206" t="s">
        <v>366</v>
      </c>
      <c r="E443" s="206" t="s">
        <v>368</v>
      </c>
    </row>
    <row r="444" spans="1:5" x14ac:dyDescent="0.25">
      <c r="A444" s="216"/>
      <c r="B444" s="173"/>
      <c r="C444" s="216"/>
      <c r="D444" s="217"/>
      <c r="E444" s="175"/>
    </row>
    <row r="445" spans="1:5" x14ac:dyDescent="0.25">
      <c r="A445" s="216"/>
      <c r="B445" s="173"/>
      <c r="C445" s="216"/>
      <c r="D445" s="211"/>
      <c r="E445" s="175"/>
    </row>
    <row r="446" spans="1:5" x14ac:dyDescent="0.25">
      <c r="A446" s="216"/>
      <c r="B446" s="173"/>
      <c r="C446" s="216"/>
      <c r="D446" s="211"/>
      <c r="E446" s="175"/>
    </row>
    <row r="447" spans="1:5" x14ac:dyDescent="0.25">
      <c r="A447" s="216"/>
      <c r="B447" s="173"/>
      <c r="C447" s="216"/>
      <c r="D447" s="211"/>
      <c r="E447" s="175"/>
    </row>
    <row r="448" spans="1:5" x14ac:dyDescent="0.25">
      <c r="A448" s="216"/>
      <c r="B448" s="173"/>
      <c r="C448" s="216"/>
      <c r="D448" s="211"/>
      <c r="E448" s="175"/>
    </row>
    <row r="449" spans="1:5" x14ac:dyDescent="0.25">
      <c r="A449" s="216"/>
      <c r="B449" s="173"/>
      <c r="C449" s="216"/>
      <c r="D449" s="211"/>
      <c r="E449" s="175"/>
    </row>
    <row r="450" spans="1:5" x14ac:dyDescent="0.25">
      <c r="A450" s="216"/>
      <c r="B450" s="173"/>
      <c r="C450" s="216"/>
      <c r="D450" s="211"/>
      <c r="E450" s="175"/>
    </row>
    <row r="451" spans="1:5" x14ac:dyDescent="0.25">
      <c r="A451" s="216"/>
      <c r="B451" s="173"/>
      <c r="C451" s="216"/>
      <c r="D451" s="211"/>
      <c r="E451" s="175"/>
    </row>
    <row r="452" spans="1:5" x14ac:dyDescent="0.25">
      <c r="A452" s="216"/>
      <c r="B452" s="173"/>
      <c r="C452" s="216"/>
      <c r="D452" s="211"/>
      <c r="E452" s="175"/>
    </row>
    <row r="453" spans="1:5" x14ac:dyDescent="0.25">
      <c r="A453" s="216"/>
      <c r="B453" s="173"/>
      <c r="C453" s="216"/>
      <c r="D453" s="211"/>
      <c r="E453" s="175"/>
    </row>
    <row r="454" spans="1:5" x14ac:dyDescent="0.25">
      <c r="A454" s="216"/>
      <c r="B454" s="173"/>
      <c r="C454" s="216"/>
      <c r="D454" s="211"/>
      <c r="E454" s="175"/>
    </row>
    <row r="455" spans="1:5" x14ac:dyDescent="0.25">
      <c r="A455" s="216"/>
      <c r="B455" s="173"/>
      <c r="C455" s="216"/>
      <c r="D455" s="211"/>
      <c r="E455" s="175"/>
    </row>
    <row r="456" spans="1:5" x14ac:dyDescent="0.25">
      <c r="A456" s="216"/>
      <c r="B456" s="173"/>
      <c r="C456" s="216"/>
      <c r="D456" s="211"/>
      <c r="E456" s="175"/>
    </row>
    <row r="457" spans="1:5" x14ac:dyDescent="0.25">
      <c r="A457" s="216"/>
      <c r="B457" s="173"/>
      <c r="C457" s="216"/>
      <c r="D457" s="211"/>
      <c r="E457" s="175"/>
    </row>
    <row r="458" spans="1:5" x14ac:dyDescent="0.25">
      <c r="A458" s="216"/>
      <c r="B458" s="173"/>
      <c r="C458" s="216"/>
      <c r="D458" s="210"/>
      <c r="E458" s="175"/>
    </row>
    <row r="459" spans="1:5" x14ac:dyDescent="0.25">
      <c r="A459" s="216"/>
      <c r="B459" s="173"/>
      <c r="C459" s="216"/>
      <c r="D459" s="211"/>
      <c r="E459" s="175"/>
    </row>
    <row r="460" spans="1:5" x14ac:dyDescent="0.25">
      <c r="A460" s="216"/>
      <c r="B460" s="173"/>
      <c r="C460" s="216"/>
      <c r="D460" s="211"/>
      <c r="E460" s="175"/>
    </row>
    <row r="461" spans="1:5" x14ac:dyDescent="0.25">
      <c r="A461" s="216"/>
      <c r="B461" s="173"/>
      <c r="C461" s="216"/>
      <c r="D461" s="211"/>
      <c r="E461" s="175"/>
    </row>
    <row r="462" spans="1:5" x14ac:dyDescent="0.25">
      <c r="A462" s="216"/>
      <c r="B462" s="173"/>
      <c r="C462" s="216"/>
      <c r="D462" s="211"/>
      <c r="E462" s="175"/>
    </row>
    <row r="463" spans="1:5" x14ac:dyDescent="0.25">
      <c r="A463" s="216"/>
      <c r="B463" s="173"/>
      <c r="C463" s="216"/>
      <c r="D463" s="211"/>
      <c r="E463" s="175"/>
    </row>
    <row r="464" spans="1:5" x14ac:dyDescent="0.25">
      <c r="A464" s="216"/>
      <c r="B464" s="173"/>
      <c r="C464" s="216"/>
      <c r="D464" s="211"/>
      <c r="E464" s="175"/>
    </row>
    <row r="465" spans="1:5" x14ac:dyDescent="0.25">
      <c r="A465" s="216"/>
      <c r="B465" s="173"/>
      <c r="C465" s="216"/>
      <c r="D465" s="211"/>
      <c r="E465" s="175"/>
    </row>
    <row r="466" spans="1:5" x14ac:dyDescent="0.25">
      <c r="A466" s="216"/>
      <c r="B466" s="173"/>
      <c r="C466" s="216"/>
      <c r="D466" s="211"/>
      <c r="E466" s="175"/>
    </row>
    <row r="467" spans="1:5" x14ac:dyDescent="0.25">
      <c r="A467" s="216"/>
      <c r="B467" s="173"/>
      <c r="C467" s="216"/>
      <c r="D467" s="211"/>
      <c r="E467" s="175"/>
    </row>
    <row r="468" spans="1:5" x14ac:dyDescent="0.25">
      <c r="A468" s="216"/>
      <c r="B468" s="173"/>
      <c r="C468" s="216"/>
      <c r="D468" s="211"/>
      <c r="E468" s="175"/>
    </row>
    <row r="469" spans="1:5" x14ac:dyDescent="0.25">
      <c r="A469" s="216"/>
      <c r="B469" s="173"/>
      <c r="C469" s="216"/>
      <c r="D469" s="211"/>
      <c r="E469" s="175"/>
    </row>
    <row r="470" spans="1:5" x14ac:dyDescent="0.25">
      <c r="A470" s="216"/>
      <c r="B470" s="173"/>
      <c r="C470" s="216"/>
      <c r="D470" s="211"/>
      <c r="E470" s="175"/>
    </row>
    <row r="471" spans="1:5" x14ac:dyDescent="0.25">
      <c r="A471" s="216"/>
      <c r="B471" s="173"/>
      <c r="C471" s="216"/>
      <c r="D471" s="211"/>
      <c r="E471" s="175"/>
    </row>
    <row r="472" spans="1:5" x14ac:dyDescent="0.25">
      <c r="A472" s="216"/>
      <c r="B472" s="173"/>
      <c r="C472" s="216"/>
      <c r="D472" s="211"/>
      <c r="E472" s="175"/>
    </row>
    <row r="473" spans="1:5" x14ac:dyDescent="0.25">
      <c r="A473" s="216"/>
      <c r="B473" s="173"/>
      <c r="C473" s="216"/>
      <c r="D473" s="211"/>
      <c r="E473" s="175"/>
    </row>
    <row r="474" spans="1:5" x14ac:dyDescent="0.25">
      <c r="A474" s="216"/>
      <c r="B474" s="173"/>
      <c r="C474" s="216"/>
      <c r="D474" s="211"/>
      <c r="E474" s="175"/>
    </row>
    <row r="475" spans="1:5" x14ac:dyDescent="0.25">
      <c r="A475" s="216"/>
      <c r="B475" s="173"/>
      <c r="C475" s="216"/>
      <c r="D475" s="211"/>
      <c r="E475" s="175"/>
    </row>
    <row r="476" spans="1:5" x14ac:dyDescent="0.25">
      <c r="A476" s="216"/>
      <c r="B476" s="173"/>
      <c r="C476" s="216"/>
      <c r="D476" s="211"/>
      <c r="E476" s="175"/>
    </row>
    <row r="477" spans="1:5" x14ac:dyDescent="0.25">
      <c r="A477" s="216"/>
      <c r="B477" s="173"/>
      <c r="C477" s="216"/>
      <c r="D477" s="211"/>
      <c r="E477" s="175"/>
    </row>
    <row r="478" spans="1:5" x14ac:dyDescent="0.25">
      <c r="A478" s="216"/>
      <c r="B478" s="173"/>
      <c r="C478" s="216"/>
      <c r="D478" s="211"/>
      <c r="E478" s="175"/>
    </row>
    <row r="479" spans="1:5" x14ac:dyDescent="0.25">
      <c r="A479" s="216"/>
      <c r="B479" s="173"/>
      <c r="C479" s="216"/>
      <c r="D479" s="211"/>
      <c r="E479" s="175"/>
    </row>
    <row r="480" spans="1:5" x14ac:dyDescent="0.25">
      <c r="A480" s="216"/>
      <c r="B480" s="173"/>
      <c r="C480" s="216"/>
      <c r="D480" s="211"/>
      <c r="E480" s="175"/>
    </row>
    <row r="481" spans="1:5" x14ac:dyDescent="0.25">
      <c r="A481" s="216"/>
      <c r="B481" s="173"/>
      <c r="C481" s="216"/>
      <c r="D481" s="211"/>
      <c r="E481" s="175"/>
    </row>
    <row r="482" spans="1:5" x14ac:dyDescent="0.25">
      <c r="A482" s="216"/>
      <c r="B482" s="173"/>
      <c r="C482" s="216"/>
      <c r="D482" s="211"/>
      <c r="E482" s="175"/>
    </row>
    <row r="483" spans="1:5" x14ac:dyDescent="0.25">
      <c r="A483" s="216"/>
      <c r="B483" s="173"/>
      <c r="C483" s="216"/>
      <c r="D483" s="211"/>
      <c r="E483" s="175"/>
    </row>
    <row r="484" spans="1:5" x14ac:dyDescent="0.25">
      <c r="A484" s="216"/>
      <c r="B484" s="173"/>
      <c r="C484" s="216"/>
      <c r="D484" s="211"/>
      <c r="E484" s="175"/>
    </row>
    <row r="485" spans="1:5" x14ac:dyDescent="0.25">
      <c r="A485" s="216"/>
      <c r="B485" s="173"/>
      <c r="C485" s="216"/>
      <c r="D485" s="211"/>
      <c r="E485" s="175"/>
    </row>
    <row r="486" spans="1:5" x14ac:dyDescent="0.25">
      <c r="A486" s="216"/>
      <c r="B486" s="173"/>
      <c r="C486" s="216"/>
      <c r="D486" s="211"/>
      <c r="E486" s="175"/>
    </row>
    <row r="487" spans="1:5" x14ac:dyDescent="0.25">
      <c r="A487" s="216"/>
      <c r="B487" s="173"/>
      <c r="C487" s="216"/>
      <c r="D487" s="211"/>
      <c r="E487" s="175"/>
    </row>
    <row r="488" spans="1:5" x14ac:dyDescent="0.25">
      <c r="A488" s="216"/>
      <c r="B488" s="173"/>
      <c r="C488" s="216"/>
      <c r="D488" s="211"/>
      <c r="E488" s="175"/>
    </row>
    <row r="489" spans="1:5" x14ac:dyDescent="0.25">
      <c r="A489" s="216"/>
      <c r="B489" s="173"/>
      <c r="C489" s="216"/>
      <c r="D489" s="211"/>
      <c r="E489" s="175"/>
    </row>
    <row r="490" spans="1:5" x14ac:dyDescent="0.25">
      <c r="A490" s="216"/>
      <c r="B490" s="173"/>
      <c r="C490" s="216"/>
      <c r="D490" s="211"/>
      <c r="E490" s="175"/>
    </row>
    <row r="491" spans="1:5" x14ac:dyDescent="0.25">
      <c r="A491" s="216"/>
      <c r="B491" s="173"/>
      <c r="C491" s="216"/>
      <c r="D491" s="211"/>
      <c r="E491" s="175"/>
    </row>
    <row r="492" spans="1:5" x14ac:dyDescent="0.25">
      <c r="A492" s="216"/>
      <c r="B492" s="173"/>
      <c r="C492" s="216"/>
      <c r="D492" s="211"/>
      <c r="E492" s="175"/>
    </row>
    <row r="493" spans="1:5" x14ac:dyDescent="0.25">
      <c r="A493" s="216"/>
      <c r="B493" s="173"/>
      <c r="C493" s="216"/>
      <c r="D493" s="211"/>
      <c r="E493" s="175"/>
    </row>
    <row r="494" spans="1:5" x14ac:dyDescent="0.25">
      <c r="A494" s="216"/>
      <c r="B494" s="173"/>
      <c r="C494" s="216"/>
      <c r="D494" s="211"/>
      <c r="E494" s="175"/>
    </row>
    <row r="495" spans="1:5" x14ac:dyDescent="0.25">
      <c r="A495" s="216"/>
      <c r="B495" s="173"/>
      <c r="C495" s="216"/>
      <c r="D495" s="211"/>
      <c r="E495" s="175"/>
    </row>
    <row r="496" spans="1:5" x14ac:dyDescent="0.25">
      <c r="A496" s="216"/>
      <c r="B496" s="173"/>
      <c r="C496" s="216"/>
      <c r="D496" s="211"/>
      <c r="E496" s="175"/>
    </row>
    <row r="497" spans="1:5" x14ac:dyDescent="0.25">
      <c r="A497" s="216"/>
      <c r="B497" s="173"/>
      <c r="C497" s="216"/>
      <c r="D497" s="211"/>
      <c r="E497" s="175"/>
    </row>
    <row r="498" spans="1:5" x14ac:dyDescent="0.25">
      <c r="A498" s="216"/>
      <c r="B498" s="173"/>
      <c r="C498" s="216"/>
      <c r="D498" s="211"/>
      <c r="E498" s="175"/>
    </row>
    <row r="499" spans="1:5" x14ac:dyDescent="0.25">
      <c r="A499" s="216"/>
      <c r="B499" s="173"/>
      <c r="C499" s="216"/>
      <c r="D499" s="211"/>
      <c r="E499" s="175"/>
    </row>
    <row r="500" spans="1:5" x14ac:dyDescent="0.25">
      <c r="A500" s="216"/>
      <c r="B500" s="173"/>
      <c r="C500" s="216"/>
      <c r="D500" s="210"/>
      <c r="E500" s="175"/>
    </row>
    <row r="501" spans="1:5" x14ac:dyDescent="0.25">
      <c r="A501" s="216"/>
      <c r="B501" s="173"/>
      <c r="C501" s="216"/>
      <c r="D501" s="210"/>
      <c r="E501" s="175"/>
    </row>
    <row r="502" spans="1:5" x14ac:dyDescent="0.25">
      <c r="A502" s="216"/>
      <c r="B502" s="173"/>
      <c r="C502" s="216"/>
      <c r="D502" s="210"/>
      <c r="E502" s="175"/>
    </row>
    <row r="503" spans="1:5" x14ac:dyDescent="0.25">
      <c r="A503" s="216"/>
      <c r="B503" s="173"/>
      <c r="C503" s="216"/>
      <c r="D503" s="210"/>
      <c r="E503" s="175"/>
    </row>
    <row r="504" spans="1:5" x14ac:dyDescent="0.25">
      <c r="A504" s="216"/>
      <c r="B504" s="173"/>
      <c r="C504" s="216"/>
      <c r="D504" s="210"/>
      <c r="E504" s="175"/>
    </row>
    <row r="505" spans="1:5" x14ac:dyDescent="0.25">
      <c r="A505" s="216"/>
      <c r="B505" s="173"/>
      <c r="C505" s="216"/>
      <c r="D505" s="210"/>
      <c r="E505" s="175"/>
    </row>
    <row r="506" spans="1:5" x14ac:dyDescent="0.25">
      <c r="A506" s="216"/>
      <c r="B506" s="173"/>
      <c r="C506" s="216"/>
      <c r="D506" s="210"/>
      <c r="E506" s="175"/>
    </row>
    <row r="507" spans="1:5" x14ac:dyDescent="0.25">
      <c r="A507" s="216"/>
      <c r="B507" s="173"/>
      <c r="C507" s="216"/>
      <c r="D507" s="210"/>
      <c r="E507" s="175"/>
    </row>
    <row r="508" spans="1:5" x14ac:dyDescent="0.25">
      <c r="A508" s="216"/>
      <c r="B508" s="173"/>
      <c r="C508" s="216"/>
      <c r="D508" s="210"/>
      <c r="E508" s="175"/>
    </row>
    <row r="509" spans="1:5" x14ac:dyDescent="0.25">
      <c r="A509" s="216"/>
      <c r="B509" s="173"/>
      <c r="C509" s="216"/>
      <c r="D509" s="210"/>
      <c r="E509" s="175"/>
    </row>
    <row r="510" spans="1:5" x14ac:dyDescent="0.25">
      <c r="A510" s="216"/>
      <c r="B510" s="173"/>
      <c r="C510" s="216"/>
      <c r="D510" s="210"/>
      <c r="E510" s="175"/>
    </row>
    <row r="511" spans="1:5" x14ac:dyDescent="0.25">
      <c r="A511" s="216"/>
      <c r="B511" s="173"/>
      <c r="C511" s="216"/>
      <c r="D511" s="210"/>
      <c r="E511" s="175"/>
    </row>
    <row r="512" spans="1:5" x14ac:dyDescent="0.25">
      <c r="A512" s="216"/>
      <c r="B512" s="173"/>
      <c r="C512" s="216"/>
      <c r="D512" s="210"/>
      <c r="E512" s="175"/>
    </row>
    <row r="513" spans="1:5" x14ac:dyDescent="0.25">
      <c r="A513" s="216"/>
      <c r="B513" s="173"/>
      <c r="C513" s="216"/>
      <c r="D513" s="210"/>
      <c r="E513" s="175"/>
    </row>
    <row r="514" spans="1:5" x14ac:dyDescent="0.25">
      <c r="A514" s="216"/>
      <c r="B514" s="173"/>
      <c r="C514" s="216"/>
      <c r="D514" s="210"/>
      <c r="E514" s="175"/>
    </row>
    <row r="515" spans="1:5" x14ac:dyDescent="0.25">
      <c r="A515" s="216"/>
      <c r="B515" s="173"/>
      <c r="C515" s="216"/>
      <c r="D515" s="210"/>
      <c r="E515" s="175"/>
    </row>
    <row r="516" spans="1:5" x14ac:dyDescent="0.25">
      <c r="A516" s="216"/>
      <c r="B516" s="173"/>
      <c r="C516" s="216"/>
      <c r="D516" s="210"/>
      <c r="E516" s="175"/>
    </row>
    <row r="517" spans="1:5" x14ac:dyDescent="0.25">
      <c r="A517" s="216"/>
      <c r="B517" s="173"/>
      <c r="C517" s="216"/>
      <c r="D517" s="210"/>
      <c r="E517" s="175"/>
    </row>
    <row r="518" spans="1:5" x14ac:dyDescent="0.25">
      <c r="A518" s="216"/>
      <c r="B518" s="173"/>
      <c r="C518" s="216"/>
      <c r="D518" s="210"/>
      <c r="E518" s="175"/>
    </row>
    <row r="519" spans="1:5" x14ac:dyDescent="0.25">
      <c r="A519" s="216"/>
      <c r="B519" s="173"/>
      <c r="C519" s="216"/>
      <c r="D519" s="210"/>
      <c r="E519" s="175"/>
    </row>
    <row r="520" spans="1:5" x14ac:dyDescent="0.25">
      <c r="A520" s="216"/>
      <c r="B520" s="173"/>
      <c r="C520" s="216"/>
      <c r="D520" s="210"/>
      <c r="E520" s="175"/>
    </row>
    <row r="521" spans="1:5" x14ac:dyDescent="0.25">
      <c r="A521" s="216"/>
      <c r="B521" s="173"/>
      <c r="C521" s="216"/>
      <c r="D521" s="210"/>
      <c r="E521" s="175"/>
    </row>
    <row r="522" spans="1:5" x14ac:dyDescent="0.25">
      <c r="A522" s="216"/>
      <c r="B522" s="173"/>
      <c r="C522" s="216"/>
      <c r="D522" s="210"/>
      <c r="E522" s="175"/>
    </row>
    <row r="523" spans="1:5" x14ac:dyDescent="0.25">
      <c r="A523" s="216"/>
      <c r="B523" s="173"/>
      <c r="C523" s="216"/>
      <c r="D523" s="210"/>
      <c r="E523" s="175"/>
    </row>
    <row r="524" spans="1:5" x14ac:dyDescent="0.25">
      <c r="A524" s="216"/>
      <c r="B524" s="173"/>
      <c r="C524" s="216"/>
      <c r="D524" s="210"/>
      <c r="E524" s="175"/>
    </row>
    <row r="525" spans="1:5" x14ac:dyDescent="0.25">
      <c r="A525" s="216"/>
      <c r="B525" s="173"/>
      <c r="C525" s="216"/>
      <c r="D525" s="210"/>
      <c r="E525" s="175"/>
    </row>
    <row r="526" spans="1:5" x14ac:dyDescent="0.25">
      <c r="B526" s="173"/>
      <c r="C526" s="173"/>
      <c r="D526" s="210"/>
      <c r="E526" s="175"/>
    </row>
    <row r="527" spans="1:5" x14ac:dyDescent="0.25">
      <c r="B527" s="173"/>
      <c r="C527" s="173"/>
      <c r="D527" s="210"/>
      <c r="E527" s="175"/>
    </row>
  </sheetData>
  <sheetProtection algorithmName="SHA-512" hashValue="GG6eU9hvD/1lWjH0cjtlOmJ408BD8RM76eUq1Rv9ItFP8X2PrdjACuMgJt16yUjeppux6XX+pRNYXMdZBzpEaQ==" saltValue="rni5PPGiOFE3ZzFsooNFzQ==" spinCount="100000" sheet="1" objects="1" scenarios="1"/>
  <autoFilter ref="A1:F443">
    <filterColumn colId="4">
      <filters>
        <filter val="80% de las Acciones Correctivas cerradas, producto de auditorías internas y externas."/>
      </filters>
    </filterColumn>
  </autoFilter>
  <dataValidations count="2">
    <dataValidation type="list" allowBlank="1" showInputMessage="1" showErrorMessage="1" sqref="E486">
      <formula1>#REF!</formula1>
    </dataValidation>
    <dataValidation allowBlank="1" showDropDown="1" showInputMessage="1" showErrorMessage="1" sqref="D95:D98 D139:D142 D169:D172 D229:D232 D256:D259 D290:D293 D329:D332 D365:D368 D387:D390"/>
  </dataValidations>
  <pageMargins left="0.7" right="0.7" top="0.75" bottom="0.75" header="0.3" footer="0.3"/>
  <pageSetup orientation="portrait" r:id="rId1"/>
  <colBreaks count="1" manualBreakCount="1">
    <brk id="5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83BA5EE6075647B83267605D9CEBA2" ma:contentTypeVersion="0" ma:contentTypeDescription="Crear nuevo documento." ma:contentTypeScope="" ma:versionID="d84a0d98bfb6fc5a89cc2986fbe6bb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16104-2847-444F-A32A-878F8C50F31C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A907A6-7CC4-46FF-958D-1839D85974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2FE31E-3FEE-438D-82DC-6D89BD0C12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Mes</vt:lpstr>
      <vt:lpstr>Dependencia</vt:lpstr>
      <vt:lpstr>Iniciativa</vt:lpstr>
      <vt:lpstr>PLAN DE ACCIÓN INSTITUCIONAL</vt:lpstr>
      <vt:lpstr>Hito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Cato</dc:creator>
  <cp:lastModifiedBy>HP</cp:lastModifiedBy>
  <cp:lastPrinted>2020-01-30T14:45:03Z</cp:lastPrinted>
  <dcterms:created xsi:type="dcterms:W3CDTF">2019-02-21T01:09:06Z</dcterms:created>
  <dcterms:modified xsi:type="dcterms:W3CDTF">2020-06-09T20:36:42Z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0x0101001883BA5EE6075647B83267605D9CEBA2</vt:lpwstr>
  </property>
</Properties>
</file>