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FINAL 2024/"/>
    </mc:Choice>
  </mc:AlternateContent>
  <xr:revisionPtr revIDLastSave="1" documentId="8_{C235FEE9-8C1C-4EF4-8FB8-0426ED8D13DC}" xr6:coauthVersionLast="47" xr6:coauthVersionMax="47" xr10:uidLastSave="{A156241D-F613-4DC0-BD0D-687D683C784E}"/>
  <bookViews>
    <workbookView xWindow="-120" yWindow="-120" windowWidth="29040" windowHeight="15840" firstSheet="1" activeTab="8" xr2:uid="{1DE6FF98-78C4-4859-BEF2-384FBCC83C84}"/>
  </bookViews>
  <sheets>
    <sheet name="AÑO 2023" sheetId="1" r:id="rId1"/>
    <sheet name="ENERO 2024" sheetId="3" r:id="rId2"/>
    <sheet name="FEBRERO 2024" sheetId="4" r:id="rId3"/>
    <sheet name="MARZO 2024" sheetId="5" r:id="rId4"/>
    <sheet name="ABRIL 2024" sheetId="6" r:id="rId5"/>
    <sheet name="MAYO 2024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</sheets>
  <definedNames>
    <definedName name="_xlnm._FilterDatabase" localSheetId="4" hidden="1">'ABRIL 2024'!$A$1:$M$77</definedName>
    <definedName name="_xlnm._FilterDatabase" localSheetId="0" hidden="1">'AÑO 2023'!$A$1:$M$1316</definedName>
    <definedName name="_xlnm._FilterDatabase" localSheetId="3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J11" i="12"/>
  <c r="M11" i="12" s="1"/>
  <c r="H12" i="12"/>
  <c r="J12" i="12"/>
  <c r="H13" i="12"/>
  <c r="J13" i="12"/>
  <c r="H14" i="12"/>
  <c r="J14" i="12"/>
  <c r="H15" i="12"/>
  <c r="J15" i="12"/>
  <c r="M15" i="12" s="1"/>
  <c r="H16" i="12"/>
  <c r="J16" i="12"/>
  <c r="H17" i="12"/>
  <c r="J17" i="12"/>
  <c r="H18" i="12"/>
  <c r="J18" i="12"/>
  <c r="H19" i="12"/>
  <c r="J19" i="12"/>
  <c r="M19" i="12" s="1"/>
  <c r="H20" i="12"/>
  <c r="J20" i="12"/>
  <c r="H21" i="12"/>
  <c r="J21" i="12"/>
  <c r="H22" i="12"/>
  <c r="J22" i="12"/>
  <c r="M22" i="12" s="1"/>
  <c r="H23" i="12"/>
  <c r="J23" i="12"/>
  <c r="H24" i="12"/>
  <c r="J24" i="12"/>
  <c r="H25" i="12"/>
  <c r="J25" i="12"/>
  <c r="H26" i="12"/>
  <c r="J26" i="12"/>
  <c r="M26" i="12" s="1"/>
  <c r="H27" i="12"/>
  <c r="J27" i="12"/>
  <c r="H28" i="12"/>
  <c r="J28" i="12"/>
  <c r="H29" i="12"/>
  <c r="J29" i="12"/>
  <c r="H30" i="12"/>
  <c r="J30" i="12"/>
  <c r="H31" i="12"/>
  <c r="J31" i="12"/>
  <c r="H32" i="12"/>
  <c r="J32" i="12"/>
  <c r="H33" i="12"/>
  <c r="J33" i="12"/>
  <c r="M33" i="12"/>
  <c r="H34" i="12"/>
  <c r="J34" i="12"/>
  <c r="H35" i="12"/>
  <c r="J35" i="12"/>
  <c r="H36" i="12"/>
  <c r="J36" i="12"/>
  <c r="H37" i="12"/>
  <c r="J37" i="12"/>
  <c r="M37" i="12" s="1"/>
  <c r="H38" i="12"/>
  <c r="J38" i="12"/>
  <c r="H39" i="12"/>
  <c r="J39" i="12"/>
  <c r="H40" i="12"/>
  <c r="J40" i="12"/>
  <c r="H41" i="12"/>
  <c r="J41" i="12"/>
  <c r="M41" i="12" s="1"/>
  <c r="H42" i="12"/>
  <c r="J42" i="12"/>
  <c r="H43" i="12"/>
  <c r="J43" i="12"/>
  <c r="H44" i="12"/>
  <c r="J44" i="12"/>
  <c r="H45" i="12"/>
  <c r="J45" i="12"/>
  <c r="M45" i="12" s="1"/>
  <c r="H46" i="12"/>
  <c r="J46" i="12"/>
  <c r="H47" i="12"/>
  <c r="J47" i="12"/>
  <c r="H48" i="12"/>
  <c r="J48" i="12"/>
  <c r="H49" i="12"/>
  <c r="J49" i="12"/>
  <c r="M49" i="12" s="1"/>
  <c r="H50" i="12"/>
  <c r="J50" i="12"/>
  <c r="H51" i="12"/>
  <c r="J51" i="12"/>
  <c r="H52" i="12"/>
  <c r="J52" i="12"/>
  <c r="H53" i="12"/>
  <c r="J53" i="12"/>
  <c r="M53" i="12" s="1"/>
  <c r="H54" i="12"/>
  <c r="J54" i="12"/>
  <c r="H55" i="12"/>
  <c r="J55" i="12"/>
  <c r="H56" i="12"/>
  <c r="J56" i="12"/>
  <c r="H57" i="12"/>
  <c r="J57" i="12"/>
  <c r="M57" i="12" s="1"/>
  <c r="H58" i="12"/>
  <c r="J58" i="12"/>
  <c r="H59" i="12"/>
  <c r="J59" i="12"/>
  <c r="H60" i="12"/>
  <c r="J60" i="12"/>
  <c r="M60" i="12" s="1"/>
  <c r="H61" i="12"/>
  <c r="J61" i="12"/>
  <c r="H62" i="12"/>
  <c r="J62" i="12"/>
  <c r="H63" i="12"/>
  <c r="J63" i="12"/>
  <c r="H64" i="12"/>
  <c r="J64" i="12"/>
  <c r="M64" i="12" s="1"/>
  <c r="H65" i="12"/>
  <c r="J65" i="12"/>
  <c r="H66" i="12"/>
  <c r="J66" i="12"/>
  <c r="H67" i="12"/>
  <c r="J67" i="12"/>
  <c r="H68" i="12"/>
  <c r="J68" i="12"/>
  <c r="M68" i="12" s="1"/>
  <c r="H69" i="12"/>
  <c r="J69" i="12"/>
  <c r="H70" i="12"/>
  <c r="J70" i="12"/>
  <c r="H71" i="12"/>
  <c r="J71" i="12"/>
  <c r="H72" i="12"/>
  <c r="J72" i="12"/>
  <c r="M72" i="12" s="1"/>
  <c r="H73" i="12"/>
  <c r="J73" i="12"/>
  <c r="H74" i="12"/>
  <c r="J74" i="12"/>
  <c r="H75" i="12"/>
  <c r="J75" i="12"/>
  <c r="H76" i="12"/>
  <c r="J76" i="12"/>
  <c r="M76" i="12" s="1"/>
  <c r="H77" i="12"/>
  <c r="J77" i="12"/>
  <c r="H78" i="12"/>
  <c r="J78" i="12"/>
  <c r="H79" i="12"/>
  <c r="J79" i="12"/>
  <c r="H80" i="12"/>
  <c r="J80" i="12"/>
  <c r="M80" i="12"/>
  <c r="H81" i="12"/>
  <c r="J81" i="12"/>
  <c r="H82" i="12"/>
  <c r="J82" i="12"/>
  <c r="H83" i="12"/>
  <c r="J83" i="12"/>
  <c r="H84" i="12"/>
  <c r="J84" i="12"/>
  <c r="M84" i="12" s="1"/>
  <c r="H85" i="12"/>
  <c r="J85" i="12"/>
  <c r="H86" i="12"/>
  <c r="J86" i="12"/>
  <c r="H3" i="12"/>
  <c r="J3" i="12"/>
  <c r="H4" i="12"/>
  <c r="J4" i="12"/>
  <c r="H5" i="12"/>
  <c r="J5" i="12"/>
  <c r="H6" i="12"/>
  <c r="J6" i="12"/>
  <c r="H7" i="12"/>
  <c r="J7" i="12"/>
  <c r="H8" i="12"/>
  <c r="J8" i="12"/>
  <c r="H9" i="12"/>
  <c r="J9" i="12"/>
  <c r="H10" i="12"/>
  <c r="J10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J2" i="12"/>
  <c r="H2" i="12"/>
  <c r="F2" i="12"/>
  <c r="K217" i="8"/>
  <c r="J217" i="8"/>
  <c r="H217" i="8"/>
  <c r="F217" i="8"/>
  <c r="K216" i="8"/>
  <c r="L216" i="8" s="1"/>
  <c r="J216" i="8"/>
  <c r="H216" i="8"/>
  <c r="F216" i="8"/>
  <c r="K215" i="8"/>
  <c r="J215" i="8"/>
  <c r="H215" i="8"/>
  <c r="F215" i="8"/>
  <c r="K214" i="8"/>
  <c r="L214" i="8" s="1"/>
  <c r="M214" i="8" s="1"/>
  <c r="J214" i="8"/>
  <c r="H214" i="8"/>
  <c r="F214" i="8"/>
  <c r="K213" i="8"/>
  <c r="J213" i="8"/>
  <c r="H213" i="8"/>
  <c r="F213" i="8"/>
  <c r="K212" i="8"/>
  <c r="L212" i="8" s="1"/>
  <c r="M212" i="8" s="1"/>
  <c r="J212" i="8"/>
  <c r="H212" i="8"/>
  <c r="F212" i="8"/>
  <c r="K211" i="8"/>
  <c r="J211" i="8"/>
  <c r="H211" i="8"/>
  <c r="F211" i="8"/>
  <c r="K210" i="8"/>
  <c r="L210" i="8" s="1"/>
  <c r="M210" i="8" s="1"/>
  <c r="J210" i="8"/>
  <c r="H210" i="8"/>
  <c r="F210" i="8"/>
  <c r="K209" i="8"/>
  <c r="J209" i="8"/>
  <c r="H209" i="8"/>
  <c r="F209" i="8"/>
  <c r="K208" i="8"/>
  <c r="L208" i="8" s="1"/>
  <c r="M208" i="8" s="1"/>
  <c r="J208" i="8"/>
  <c r="H208" i="8"/>
  <c r="F208" i="8"/>
  <c r="K207" i="8"/>
  <c r="J207" i="8"/>
  <c r="H207" i="8"/>
  <c r="F207" i="8"/>
  <c r="K206" i="8"/>
  <c r="L206" i="8" s="1"/>
  <c r="M206" i="8" s="1"/>
  <c r="J206" i="8"/>
  <c r="H206" i="8"/>
  <c r="F206" i="8"/>
  <c r="K205" i="8"/>
  <c r="J205" i="8"/>
  <c r="H205" i="8"/>
  <c r="F205" i="8"/>
  <c r="K204" i="8"/>
  <c r="L204" i="8" s="1"/>
  <c r="M204" i="8" s="1"/>
  <c r="J204" i="8"/>
  <c r="H204" i="8"/>
  <c r="F204" i="8"/>
  <c r="K203" i="8"/>
  <c r="J203" i="8"/>
  <c r="H203" i="8"/>
  <c r="F203" i="8"/>
  <c r="K202" i="8"/>
  <c r="L202" i="8" s="1"/>
  <c r="M202" i="8" s="1"/>
  <c r="J202" i="8"/>
  <c r="H202" i="8"/>
  <c r="F202" i="8"/>
  <c r="K201" i="8"/>
  <c r="J201" i="8"/>
  <c r="H201" i="8"/>
  <c r="F201" i="8"/>
  <c r="K200" i="8"/>
  <c r="L200" i="8" s="1"/>
  <c r="M200" i="8" s="1"/>
  <c r="J200" i="8"/>
  <c r="H200" i="8"/>
  <c r="F200" i="8"/>
  <c r="K199" i="8"/>
  <c r="J199" i="8"/>
  <c r="H199" i="8"/>
  <c r="F199" i="8"/>
  <c r="K198" i="8"/>
  <c r="L198" i="8" s="1"/>
  <c r="M198" i="8" s="1"/>
  <c r="J198" i="8"/>
  <c r="H198" i="8"/>
  <c r="F198" i="8"/>
  <c r="K197" i="8"/>
  <c r="J197" i="8"/>
  <c r="H197" i="8"/>
  <c r="F197" i="8"/>
  <c r="K196" i="8"/>
  <c r="L196" i="8" s="1"/>
  <c r="M196" i="8" s="1"/>
  <c r="J196" i="8"/>
  <c r="H196" i="8"/>
  <c r="F196" i="8"/>
  <c r="K195" i="8"/>
  <c r="J195" i="8"/>
  <c r="H195" i="8"/>
  <c r="F195" i="8"/>
  <c r="K194" i="8"/>
  <c r="L194" i="8" s="1"/>
  <c r="M194" i="8" s="1"/>
  <c r="J194" i="8"/>
  <c r="H194" i="8"/>
  <c r="F194" i="8"/>
  <c r="K193" i="8"/>
  <c r="J193" i="8"/>
  <c r="H193" i="8"/>
  <c r="F193" i="8"/>
  <c r="K192" i="8"/>
  <c r="L192" i="8" s="1"/>
  <c r="M192" i="8" s="1"/>
  <c r="J192" i="8"/>
  <c r="H192" i="8"/>
  <c r="F192" i="8"/>
  <c r="K191" i="8"/>
  <c r="J191" i="8"/>
  <c r="H191" i="8"/>
  <c r="F191" i="8"/>
  <c r="K190" i="8"/>
  <c r="L190" i="8" s="1"/>
  <c r="M190" i="8" s="1"/>
  <c r="J190" i="8"/>
  <c r="H190" i="8"/>
  <c r="F190" i="8"/>
  <c r="K189" i="8"/>
  <c r="J189" i="8"/>
  <c r="H189" i="8"/>
  <c r="F189" i="8"/>
  <c r="K188" i="8"/>
  <c r="L188" i="8" s="1"/>
  <c r="M188" i="8" s="1"/>
  <c r="J188" i="8"/>
  <c r="H188" i="8"/>
  <c r="F188" i="8"/>
  <c r="K187" i="8"/>
  <c r="J187" i="8"/>
  <c r="H187" i="8"/>
  <c r="F187" i="8"/>
  <c r="K186" i="8"/>
  <c r="L186" i="8" s="1"/>
  <c r="M186" i="8" s="1"/>
  <c r="J186" i="8"/>
  <c r="H186" i="8"/>
  <c r="F186" i="8"/>
  <c r="K185" i="8"/>
  <c r="J185" i="8"/>
  <c r="H185" i="8"/>
  <c r="F185" i="8"/>
  <c r="K184" i="8"/>
  <c r="L184" i="8" s="1"/>
  <c r="M184" i="8" s="1"/>
  <c r="J184" i="8"/>
  <c r="H184" i="8"/>
  <c r="F184" i="8"/>
  <c r="K183" i="8"/>
  <c r="J183" i="8"/>
  <c r="H183" i="8"/>
  <c r="F183" i="8"/>
  <c r="K182" i="8"/>
  <c r="L182" i="8" s="1"/>
  <c r="M182" i="8" s="1"/>
  <c r="J182" i="8"/>
  <c r="H182" i="8"/>
  <c r="F182" i="8"/>
  <c r="K181" i="8"/>
  <c r="J181" i="8"/>
  <c r="H181" i="8"/>
  <c r="F181" i="8"/>
  <c r="K180" i="8"/>
  <c r="L180" i="8" s="1"/>
  <c r="M180" i="8" s="1"/>
  <c r="J180" i="8"/>
  <c r="H180" i="8"/>
  <c r="F180" i="8"/>
  <c r="K179" i="8"/>
  <c r="J179" i="8"/>
  <c r="H179" i="8"/>
  <c r="F179" i="8"/>
  <c r="K178" i="8"/>
  <c r="L178" i="8" s="1"/>
  <c r="M178" i="8" s="1"/>
  <c r="J178" i="8"/>
  <c r="H178" i="8"/>
  <c r="F178" i="8"/>
  <c r="K177" i="8"/>
  <c r="J177" i="8"/>
  <c r="H177" i="8"/>
  <c r="F177" i="8"/>
  <c r="K176" i="8"/>
  <c r="L176" i="8" s="1"/>
  <c r="M176" i="8" s="1"/>
  <c r="J176" i="8"/>
  <c r="H176" i="8"/>
  <c r="F176" i="8"/>
  <c r="K175" i="8"/>
  <c r="J175" i="8"/>
  <c r="H175" i="8"/>
  <c r="F175" i="8"/>
  <c r="K174" i="8"/>
  <c r="L174" i="8" s="1"/>
  <c r="M174" i="8" s="1"/>
  <c r="J174" i="8"/>
  <c r="H174" i="8"/>
  <c r="F174" i="8"/>
  <c r="K173" i="8"/>
  <c r="J173" i="8"/>
  <c r="H173" i="8"/>
  <c r="F173" i="8"/>
  <c r="K172" i="8"/>
  <c r="L172" i="8" s="1"/>
  <c r="M172" i="8" s="1"/>
  <c r="J172" i="8"/>
  <c r="H172" i="8"/>
  <c r="F172" i="8"/>
  <c r="K171" i="8"/>
  <c r="J171" i="8"/>
  <c r="H171" i="8"/>
  <c r="F171" i="8"/>
  <c r="K170" i="8"/>
  <c r="L170" i="8" s="1"/>
  <c r="M170" i="8" s="1"/>
  <c r="J170" i="8"/>
  <c r="H170" i="8"/>
  <c r="F170" i="8"/>
  <c r="K169" i="8"/>
  <c r="J169" i="8"/>
  <c r="H169" i="8"/>
  <c r="F169" i="8"/>
  <c r="K168" i="8"/>
  <c r="L168" i="8" s="1"/>
  <c r="M168" i="8" s="1"/>
  <c r="J168" i="8"/>
  <c r="H168" i="8"/>
  <c r="F168" i="8"/>
  <c r="K167" i="8"/>
  <c r="J167" i="8"/>
  <c r="H167" i="8"/>
  <c r="F167" i="8"/>
  <c r="K166" i="8"/>
  <c r="L166" i="8" s="1"/>
  <c r="M166" i="8" s="1"/>
  <c r="J166" i="8"/>
  <c r="H166" i="8"/>
  <c r="F166" i="8"/>
  <c r="K165" i="8"/>
  <c r="J165" i="8"/>
  <c r="H165" i="8"/>
  <c r="F165" i="8"/>
  <c r="K164" i="8"/>
  <c r="L164" i="8" s="1"/>
  <c r="M164" i="8" s="1"/>
  <c r="J164" i="8"/>
  <c r="H164" i="8"/>
  <c r="F164" i="8"/>
  <c r="K163" i="8"/>
  <c r="J163" i="8"/>
  <c r="H163" i="8"/>
  <c r="F163" i="8"/>
  <c r="K162" i="8"/>
  <c r="L162" i="8" s="1"/>
  <c r="M162" i="8" s="1"/>
  <c r="J162" i="8"/>
  <c r="H162" i="8"/>
  <c r="F162" i="8"/>
  <c r="K161" i="8"/>
  <c r="J161" i="8"/>
  <c r="H161" i="8"/>
  <c r="F161" i="8"/>
  <c r="K160" i="8"/>
  <c r="L160" i="8" s="1"/>
  <c r="M160" i="8" s="1"/>
  <c r="J160" i="8"/>
  <c r="H160" i="8"/>
  <c r="F160" i="8"/>
  <c r="K159" i="8"/>
  <c r="J159" i="8"/>
  <c r="H159" i="8"/>
  <c r="F159" i="8"/>
  <c r="K158" i="8"/>
  <c r="L158" i="8" s="1"/>
  <c r="M158" i="8" s="1"/>
  <c r="J158" i="8"/>
  <c r="H158" i="8"/>
  <c r="F158" i="8"/>
  <c r="K157" i="8"/>
  <c r="J157" i="8"/>
  <c r="H157" i="8"/>
  <c r="F157" i="8"/>
  <c r="K156" i="8"/>
  <c r="L156" i="8" s="1"/>
  <c r="M156" i="8" s="1"/>
  <c r="J156" i="8"/>
  <c r="H156" i="8"/>
  <c r="F156" i="8"/>
  <c r="K155" i="8"/>
  <c r="J155" i="8"/>
  <c r="H155" i="8"/>
  <c r="F155" i="8"/>
  <c r="K154" i="8"/>
  <c r="L154" i="8" s="1"/>
  <c r="M154" i="8" s="1"/>
  <c r="J154" i="8"/>
  <c r="H154" i="8"/>
  <c r="F154" i="8"/>
  <c r="K153" i="8"/>
  <c r="J153" i="8"/>
  <c r="H153" i="8"/>
  <c r="F153" i="8"/>
  <c r="K152" i="8"/>
  <c r="L152" i="8" s="1"/>
  <c r="M152" i="8" s="1"/>
  <c r="J152" i="8"/>
  <c r="H152" i="8"/>
  <c r="F152" i="8"/>
  <c r="K151" i="8"/>
  <c r="J151" i="8"/>
  <c r="H151" i="8"/>
  <c r="F151" i="8"/>
  <c r="K150" i="8"/>
  <c r="L150" i="8" s="1"/>
  <c r="M150" i="8" s="1"/>
  <c r="J150" i="8"/>
  <c r="H150" i="8"/>
  <c r="F150" i="8"/>
  <c r="K149" i="8"/>
  <c r="J149" i="8"/>
  <c r="H149" i="8"/>
  <c r="F149" i="8"/>
  <c r="K148" i="8"/>
  <c r="L148" i="8" s="1"/>
  <c r="M148" i="8" s="1"/>
  <c r="J148" i="8"/>
  <c r="H148" i="8"/>
  <c r="F148" i="8"/>
  <c r="K147" i="8"/>
  <c r="J147" i="8"/>
  <c r="H147" i="8"/>
  <c r="F147" i="8"/>
  <c r="K146" i="8"/>
  <c r="L146" i="8" s="1"/>
  <c r="M146" i="8" s="1"/>
  <c r="J146" i="8"/>
  <c r="H146" i="8"/>
  <c r="F146" i="8"/>
  <c r="K145" i="8"/>
  <c r="J145" i="8"/>
  <c r="H145" i="8"/>
  <c r="F145" i="8"/>
  <c r="K144" i="8"/>
  <c r="L144" i="8" s="1"/>
  <c r="M144" i="8" s="1"/>
  <c r="J144" i="8"/>
  <c r="H144" i="8"/>
  <c r="F144" i="8"/>
  <c r="K143" i="8"/>
  <c r="J143" i="8"/>
  <c r="H143" i="8"/>
  <c r="F143" i="8"/>
  <c r="K142" i="8"/>
  <c r="L142" i="8" s="1"/>
  <c r="M142" i="8" s="1"/>
  <c r="J142" i="8"/>
  <c r="H142" i="8"/>
  <c r="F142" i="8"/>
  <c r="K141" i="8"/>
  <c r="J141" i="8"/>
  <c r="H141" i="8"/>
  <c r="F141" i="8"/>
  <c r="K140" i="8"/>
  <c r="L140" i="8" s="1"/>
  <c r="M140" i="8" s="1"/>
  <c r="J140" i="8"/>
  <c r="H140" i="8"/>
  <c r="F140" i="8"/>
  <c r="K139" i="8"/>
  <c r="J139" i="8"/>
  <c r="H139" i="8"/>
  <c r="F139" i="8"/>
  <c r="K138" i="8"/>
  <c r="L138" i="8" s="1"/>
  <c r="M138" i="8" s="1"/>
  <c r="J138" i="8"/>
  <c r="H138" i="8"/>
  <c r="F138" i="8"/>
  <c r="K137" i="8"/>
  <c r="J137" i="8"/>
  <c r="H137" i="8"/>
  <c r="F137" i="8"/>
  <c r="K136" i="8"/>
  <c r="L136" i="8" s="1"/>
  <c r="M136" i="8" s="1"/>
  <c r="J136" i="8"/>
  <c r="H136" i="8"/>
  <c r="F136" i="8"/>
  <c r="K135" i="8"/>
  <c r="J135" i="8"/>
  <c r="H135" i="8"/>
  <c r="F135" i="8"/>
  <c r="K134" i="8"/>
  <c r="L134" i="8" s="1"/>
  <c r="M134" i="8" s="1"/>
  <c r="J134" i="8"/>
  <c r="H134" i="8"/>
  <c r="F134" i="8"/>
  <c r="K133" i="8"/>
  <c r="J133" i="8"/>
  <c r="H133" i="8"/>
  <c r="F133" i="8"/>
  <c r="K132" i="8"/>
  <c r="L132" i="8" s="1"/>
  <c r="M132" i="8" s="1"/>
  <c r="J132" i="8"/>
  <c r="H132" i="8"/>
  <c r="F132" i="8"/>
  <c r="K131" i="8"/>
  <c r="J131" i="8"/>
  <c r="H131" i="8"/>
  <c r="F131" i="8"/>
  <c r="K130" i="8"/>
  <c r="L130" i="8" s="1"/>
  <c r="M130" i="8" s="1"/>
  <c r="J130" i="8"/>
  <c r="H130" i="8"/>
  <c r="F130" i="8"/>
  <c r="K129" i="8"/>
  <c r="J129" i="8"/>
  <c r="H129" i="8"/>
  <c r="F129" i="8"/>
  <c r="K128" i="8"/>
  <c r="J128" i="8"/>
  <c r="F128" i="8"/>
  <c r="G128" i="8" s="1"/>
  <c r="H128" i="8" s="1"/>
  <c r="K127" i="8"/>
  <c r="J127" i="8"/>
  <c r="F127" i="8"/>
  <c r="G127" i="8" s="1"/>
  <c r="H127" i="8" s="1"/>
  <c r="K126" i="8"/>
  <c r="L126" i="8" s="1"/>
  <c r="J126" i="8"/>
  <c r="F126" i="8"/>
  <c r="G126" i="8" s="1"/>
  <c r="H126" i="8" s="1"/>
  <c r="K125" i="8"/>
  <c r="L125" i="8" s="1"/>
  <c r="M125" i="8" s="1"/>
  <c r="J125" i="8"/>
  <c r="F125" i="8"/>
  <c r="G125" i="8" s="1"/>
  <c r="H125" i="8" s="1"/>
  <c r="K124" i="8"/>
  <c r="J124" i="8"/>
  <c r="F124" i="8"/>
  <c r="G124" i="8" s="1"/>
  <c r="H124" i="8" s="1"/>
  <c r="K123" i="8"/>
  <c r="J123" i="8"/>
  <c r="F123" i="8"/>
  <c r="G123" i="8" s="1"/>
  <c r="H123" i="8" s="1"/>
  <c r="K122" i="8"/>
  <c r="L122" i="8" s="1"/>
  <c r="J122" i="8"/>
  <c r="F122" i="8"/>
  <c r="G122" i="8" s="1"/>
  <c r="H122" i="8" s="1"/>
  <c r="K121" i="8"/>
  <c r="L121" i="8" s="1"/>
  <c r="M121" i="8" s="1"/>
  <c r="J121" i="8"/>
  <c r="F121" i="8"/>
  <c r="G121" i="8" s="1"/>
  <c r="H121" i="8" s="1"/>
  <c r="K120" i="8"/>
  <c r="J120" i="8"/>
  <c r="F120" i="8"/>
  <c r="G120" i="8" s="1"/>
  <c r="H120" i="8" s="1"/>
  <c r="K119" i="8"/>
  <c r="J119" i="8"/>
  <c r="F119" i="8"/>
  <c r="G119" i="8" s="1"/>
  <c r="H119" i="8" s="1"/>
  <c r="K118" i="8"/>
  <c r="L118" i="8" s="1"/>
  <c r="J118" i="8"/>
  <c r="F118" i="8"/>
  <c r="G118" i="8" s="1"/>
  <c r="H118" i="8" s="1"/>
  <c r="K117" i="8"/>
  <c r="L117" i="8" s="1"/>
  <c r="M117" i="8" s="1"/>
  <c r="J117" i="8"/>
  <c r="F117" i="8"/>
  <c r="G117" i="8" s="1"/>
  <c r="H117" i="8" s="1"/>
  <c r="K116" i="8"/>
  <c r="J116" i="8"/>
  <c r="F116" i="8"/>
  <c r="G116" i="8" s="1"/>
  <c r="H116" i="8" s="1"/>
  <c r="K115" i="8"/>
  <c r="J115" i="8"/>
  <c r="F115" i="8"/>
  <c r="G115" i="8" s="1"/>
  <c r="H115" i="8" s="1"/>
  <c r="K114" i="8"/>
  <c r="L114" i="8" s="1"/>
  <c r="J114" i="8"/>
  <c r="F114" i="8"/>
  <c r="G114" i="8" s="1"/>
  <c r="H114" i="8" s="1"/>
  <c r="K113" i="8"/>
  <c r="L113" i="8" s="1"/>
  <c r="M113" i="8" s="1"/>
  <c r="J113" i="8"/>
  <c r="F113" i="8"/>
  <c r="G113" i="8" s="1"/>
  <c r="H113" i="8" s="1"/>
  <c r="K112" i="8"/>
  <c r="J112" i="8"/>
  <c r="F112" i="8"/>
  <c r="G112" i="8" s="1"/>
  <c r="H112" i="8" s="1"/>
  <c r="K111" i="8"/>
  <c r="J111" i="8"/>
  <c r="F111" i="8"/>
  <c r="G111" i="8" s="1"/>
  <c r="H111" i="8" s="1"/>
  <c r="K110" i="8"/>
  <c r="L110" i="8" s="1"/>
  <c r="J110" i="8"/>
  <c r="F110" i="8"/>
  <c r="G110" i="8" s="1"/>
  <c r="H110" i="8" s="1"/>
  <c r="K109" i="8"/>
  <c r="J109" i="8"/>
  <c r="F109" i="8"/>
  <c r="G109" i="8" s="1"/>
  <c r="H109" i="8" s="1"/>
  <c r="K108" i="8"/>
  <c r="J108" i="8"/>
  <c r="F108" i="8"/>
  <c r="G108" i="8" s="1"/>
  <c r="H108" i="8" s="1"/>
  <c r="K107" i="8"/>
  <c r="J107" i="8"/>
  <c r="F107" i="8"/>
  <c r="G107" i="8" s="1"/>
  <c r="H107" i="8" s="1"/>
  <c r="K106" i="8"/>
  <c r="L106" i="8" s="1"/>
  <c r="J106" i="8"/>
  <c r="F106" i="8"/>
  <c r="G106" i="8" s="1"/>
  <c r="H106" i="8" s="1"/>
  <c r="K105" i="8"/>
  <c r="J105" i="8"/>
  <c r="F105" i="8"/>
  <c r="G105" i="8" s="1"/>
  <c r="H105" i="8" s="1"/>
  <c r="K104" i="8"/>
  <c r="J104" i="8"/>
  <c r="F104" i="8"/>
  <c r="G104" i="8" s="1"/>
  <c r="H104" i="8" s="1"/>
  <c r="K103" i="8"/>
  <c r="J103" i="8"/>
  <c r="F103" i="8"/>
  <c r="G103" i="8" s="1"/>
  <c r="H103" i="8" s="1"/>
  <c r="K102" i="8"/>
  <c r="L102" i="8" s="1"/>
  <c r="J102" i="8"/>
  <c r="F102" i="8"/>
  <c r="G102" i="8" s="1"/>
  <c r="H102" i="8" s="1"/>
  <c r="K101" i="8"/>
  <c r="J101" i="8"/>
  <c r="F101" i="8"/>
  <c r="G101" i="8" s="1"/>
  <c r="H101" i="8" s="1"/>
  <c r="K100" i="8"/>
  <c r="J100" i="8"/>
  <c r="F100" i="8"/>
  <c r="G100" i="8" s="1"/>
  <c r="H100" i="8" s="1"/>
  <c r="K99" i="8"/>
  <c r="J99" i="8"/>
  <c r="F99" i="8"/>
  <c r="G99" i="8" s="1"/>
  <c r="H99" i="8" s="1"/>
  <c r="K98" i="8"/>
  <c r="L98" i="8" s="1"/>
  <c r="J98" i="8"/>
  <c r="F98" i="8"/>
  <c r="G98" i="8" s="1"/>
  <c r="H98" i="8" s="1"/>
  <c r="K97" i="8"/>
  <c r="L97" i="8" s="1"/>
  <c r="M97" i="8" s="1"/>
  <c r="J97" i="8"/>
  <c r="F97" i="8"/>
  <c r="G97" i="8" s="1"/>
  <c r="H97" i="8" s="1"/>
  <c r="K96" i="8"/>
  <c r="J96" i="8"/>
  <c r="F96" i="8"/>
  <c r="G96" i="8" s="1"/>
  <c r="H96" i="8" s="1"/>
  <c r="K95" i="8"/>
  <c r="J95" i="8"/>
  <c r="F95" i="8"/>
  <c r="G95" i="8" s="1"/>
  <c r="H95" i="8" s="1"/>
  <c r="K94" i="8"/>
  <c r="L94" i="8" s="1"/>
  <c r="J94" i="8"/>
  <c r="F94" i="8"/>
  <c r="G94" i="8" s="1"/>
  <c r="H94" i="8" s="1"/>
  <c r="K93" i="8"/>
  <c r="J93" i="8"/>
  <c r="F93" i="8"/>
  <c r="G93" i="8" s="1"/>
  <c r="H93" i="8" s="1"/>
  <c r="K92" i="8"/>
  <c r="J92" i="8"/>
  <c r="F92" i="8"/>
  <c r="G92" i="8" s="1"/>
  <c r="H92" i="8" s="1"/>
  <c r="K91" i="8"/>
  <c r="J91" i="8"/>
  <c r="F91" i="8"/>
  <c r="G91" i="8" s="1"/>
  <c r="H91" i="8" s="1"/>
  <c r="K90" i="8"/>
  <c r="L90" i="8" s="1"/>
  <c r="J90" i="8"/>
  <c r="F90" i="8"/>
  <c r="G90" i="8" s="1"/>
  <c r="H90" i="8" s="1"/>
  <c r="K89" i="8"/>
  <c r="J89" i="8"/>
  <c r="F89" i="8"/>
  <c r="G89" i="8" s="1"/>
  <c r="H89" i="8" s="1"/>
  <c r="K88" i="8"/>
  <c r="J88" i="8"/>
  <c r="F88" i="8"/>
  <c r="G88" i="8" s="1"/>
  <c r="H88" i="8" s="1"/>
  <c r="K87" i="8"/>
  <c r="J87" i="8"/>
  <c r="F87" i="8"/>
  <c r="G87" i="8" s="1"/>
  <c r="H87" i="8" s="1"/>
  <c r="K86" i="8"/>
  <c r="L86" i="8" s="1"/>
  <c r="J86" i="8"/>
  <c r="F86" i="8"/>
  <c r="G86" i="8" s="1"/>
  <c r="H86" i="8" s="1"/>
  <c r="K85" i="8"/>
  <c r="J85" i="8"/>
  <c r="F85" i="8"/>
  <c r="G85" i="8" s="1"/>
  <c r="H85" i="8" s="1"/>
  <c r="K84" i="8"/>
  <c r="J84" i="8"/>
  <c r="F84" i="8"/>
  <c r="G84" i="8" s="1"/>
  <c r="H84" i="8" s="1"/>
  <c r="K83" i="8"/>
  <c r="J83" i="8"/>
  <c r="F83" i="8"/>
  <c r="G83" i="8" s="1"/>
  <c r="H83" i="8" s="1"/>
  <c r="K82" i="8"/>
  <c r="L82" i="8" s="1"/>
  <c r="J82" i="8"/>
  <c r="F82" i="8"/>
  <c r="G82" i="8" s="1"/>
  <c r="H82" i="8" s="1"/>
  <c r="K81" i="8"/>
  <c r="J81" i="8"/>
  <c r="F81" i="8"/>
  <c r="G81" i="8" s="1"/>
  <c r="H81" i="8" s="1"/>
  <c r="K80" i="8"/>
  <c r="J80" i="8"/>
  <c r="F80" i="8"/>
  <c r="G80" i="8" s="1"/>
  <c r="H80" i="8" s="1"/>
  <c r="K79" i="8"/>
  <c r="J79" i="8"/>
  <c r="F79" i="8"/>
  <c r="G79" i="8" s="1"/>
  <c r="H79" i="8" s="1"/>
  <c r="K78" i="8"/>
  <c r="L78" i="8" s="1"/>
  <c r="J78" i="8"/>
  <c r="F78" i="8"/>
  <c r="G78" i="8" s="1"/>
  <c r="H78" i="8" s="1"/>
  <c r="K77" i="8"/>
  <c r="L77" i="8" s="1"/>
  <c r="M77" i="8" s="1"/>
  <c r="J77" i="8"/>
  <c r="F77" i="8"/>
  <c r="G77" i="8" s="1"/>
  <c r="H77" i="8" s="1"/>
  <c r="K76" i="8"/>
  <c r="J76" i="8"/>
  <c r="F76" i="8"/>
  <c r="G76" i="8" s="1"/>
  <c r="H76" i="8" s="1"/>
  <c r="K75" i="8"/>
  <c r="J75" i="8"/>
  <c r="F75" i="8"/>
  <c r="G75" i="8" s="1"/>
  <c r="H75" i="8" s="1"/>
  <c r="K74" i="8"/>
  <c r="L74" i="8" s="1"/>
  <c r="J74" i="8"/>
  <c r="F74" i="8"/>
  <c r="G74" i="8" s="1"/>
  <c r="H74" i="8" s="1"/>
  <c r="K73" i="8"/>
  <c r="L73" i="8" s="1"/>
  <c r="M73" i="8" s="1"/>
  <c r="J73" i="8"/>
  <c r="F73" i="8"/>
  <c r="G73" i="8" s="1"/>
  <c r="H73" i="8" s="1"/>
  <c r="K72" i="8"/>
  <c r="L72" i="8" s="1"/>
  <c r="M72" i="8" s="1"/>
  <c r="F72" i="8"/>
  <c r="G72" i="8" s="1"/>
  <c r="H72" i="8" s="1"/>
  <c r="K71" i="8"/>
  <c r="L71" i="8" s="1"/>
  <c r="M71" i="8" s="1"/>
  <c r="F71" i="8"/>
  <c r="G71" i="8" s="1"/>
  <c r="H71" i="8" s="1"/>
  <c r="K70" i="8"/>
  <c r="J70" i="8"/>
  <c r="F70" i="8"/>
  <c r="G70" i="8" s="1"/>
  <c r="H70" i="8" s="1"/>
  <c r="K69" i="8"/>
  <c r="J69" i="8"/>
  <c r="F69" i="8"/>
  <c r="G69" i="8" s="1"/>
  <c r="H69" i="8" s="1"/>
  <c r="K68" i="8"/>
  <c r="L68" i="8" s="1"/>
  <c r="J68" i="8"/>
  <c r="F68" i="8"/>
  <c r="G68" i="8" s="1"/>
  <c r="H68" i="8" s="1"/>
  <c r="K67" i="8"/>
  <c r="L67" i="8" s="1"/>
  <c r="M67" i="8" s="1"/>
  <c r="J67" i="8"/>
  <c r="F67" i="8"/>
  <c r="G67" i="8" s="1"/>
  <c r="H67" i="8" s="1"/>
  <c r="K66" i="8"/>
  <c r="J66" i="8"/>
  <c r="F66" i="8"/>
  <c r="G66" i="8" s="1"/>
  <c r="H66" i="8" s="1"/>
  <c r="K65" i="8"/>
  <c r="J65" i="8"/>
  <c r="F65" i="8"/>
  <c r="G65" i="8" s="1"/>
  <c r="H65" i="8" s="1"/>
  <c r="K64" i="8"/>
  <c r="L64" i="8" s="1"/>
  <c r="J64" i="8"/>
  <c r="F64" i="8"/>
  <c r="G64" i="8" s="1"/>
  <c r="H64" i="8" s="1"/>
  <c r="K63" i="8"/>
  <c r="L63" i="8" s="1"/>
  <c r="M63" i="8" s="1"/>
  <c r="J63" i="8"/>
  <c r="F63" i="8"/>
  <c r="G63" i="8" s="1"/>
  <c r="H63" i="8" s="1"/>
  <c r="K62" i="8"/>
  <c r="J62" i="8"/>
  <c r="F62" i="8"/>
  <c r="G62" i="8" s="1"/>
  <c r="H62" i="8" s="1"/>
  <c r="K61" i="8"/>
  <c r="L61" i="8" s="1"/>
  <c r="M61" i="8" s="1"/>
  <c r="F61" i="8"/>
  <c r="G61" i="8" s="1"/>
  <c r="H61" i="8" s="1"/>
  <c r="K60" i="8"/>
  <c r="L60" i="8" s="1"/>
  <c r="M60" i="8" s="1"/>
  <c r="J60" i="8"/>
  <c r="F60" i="8"/>
  <c r="G60" i="8" s="1"/>
  <c r="H60" i="8" s="1"/>
  <c r="K59" i="8"/>
  <c r="L59" i="8" s="1"/>
  <c r="M59" i="8" s="1"/>
  <c r="F59" i="8"/>
  <c r="G59" i="8" s="1"/>
  <c r="H59" i="8" s="1"/>
  <c r="K58" i="8"/>
  <c r="L58" i="8" s="1"/>
  <c r="J58" i="8"/>
  <c r="F58" i="8"/>
  <c r="G58" i="8" s="1"/>
  <c r="H58" i="8" s="1"/>
  <c r="K57" i="8"/>
  <c r="J57" i="8"/>
  <c r="H57" i="8"/>
  <c r="F57" i="8"/>
  <c r="K56" i="8"/>
  <c r="L56" i="8" s="1"/>
  <c r="J56" i="8"/>
  <c r="H56" i="8"/>
  <c r="F56" i="8"/>
  <c r="K55" i="8"/>
  <c r="J55" i="8"/>
  <c r="H55" i="8"/>
  <c r="F55" i="8"/>
  <c r="K54" i="8"/>
  <c r="L54" i="8" s="1"/>
  <c r="M54" i="8" s="1"/>
  <c r="J54" i="8"/>
  <c r="H54" i="8"/>
  <c r="F54" i="8"/>
  <c r="K53" i="8"/>
  <c r="J53" i="8"/>
  <c r="H53" i="8"/>
  <c r="F53" i="8"/>
  <c r="K52" i="8"/>
  <c r="L52" i="8" s="1"/>
  <c r="J52" i="8"/>
  <c r="H52" i="8"/>
  <c r="F52" i="8"/>
  <c r="K51" i="8"/>
  <c r="J51" i="8"/>
  <c r="H51" i="8"/>
  <c r="F51" i="8"/>
  <c r="K50" i="8"/>
  <c r="L50" i="8" s="1"/>
  <c r="M50" i="8" s="1"/>
  <c r="J50" i="8"/>
  <c r="H50" i="8"/>
  <c r="F50" i="8"/>
  <c r="K49" i="8"/>
  <c r="J49" i="8"/>
  <c r="H49" i="8"/>
  <c r="F49" i="8"/>
  <c r="K48" i="8"/>
  <c r="L48" i="8" s="1"/>
  <c r="J48" i="8"/>
  <c r="H48" i="8"/>
  <c r="F48" i="8"/>
  <c r="K47" i="8"/>
  <c r="J47" i="8"/>
  <c r="H47" i="8"/>
  <c r="F47" i="8"/>
  <c r="K46" i="8"/>
  <c r="L46" i="8" s="1"/>
  <c r="J46" i="8"/>
  <c r="H46" i="8"/>
  <c r="F46" i="8"/>
  <c r="K45" i="8"/>
  <c r="J45" i="8"/>
  <c r="H45" i="8"/>
  <c r="F45" i="8"/>
  <c r="K44" i="8"/>
  <c r="L44" i="8" s="1"/>
  <c r="J44" i="8"/>
  <c r="H44" i="8"/>
  <c r="F44" i="8"/>
  <c r="K43" i="8"/>
  <c r="J43" i="8"/>
  <c r="H43" i="8"/>
  <c r="F43" i="8"/>
  <c r="K42" i="8"/>
  <c r="L42" i="8" s="1"/>
  <c r="J42" i="8"/>
  <c r="H42" i="8"/>
  <c r="F42" i="8"/>
  <c r="K41" i="8"/>
  <c r="J41" i="8"/>
  <c r="H41" i="8"/>
  <c r="F41" i="8"/>
  <c r="K40" i="8"/>
  <c r="L40" i="8" s="1"/>
  <c r="J40" i="8"/>
  <c r="H40" i="8"/>
  <c r="F40" i="8"/>
  <c r="K39" i="8"/>
  <c r="J39" i="8"/>
  <c r="H39" i="8"/>
  <c r="F39" i="8"/>
  <c r="K38" i="8"/>
  <c r="L38" i="8" s="1"/>
  <c r="J38" i="8"/>
  <c r="H38" i="8"/>
  <c r="F38" i="8"/>
  <c r="K37" i="8"/>
  <c r="J37" i="8"/>
  <c r="H37" i="8"/>
  <c r="F37" i="8"/>
  <c r="K36" i="8"/>
  <c r="L36" i="8" s="1"/>
  <c r="J36" i="8"/>
  <c r="H36" i="8"/>
  <c r="F36" i="8"/>
  <c r="K35" i="8"/>
  <c r="J35" i="8"/>
  <c r="H35" i="8"/>
  <c r="F35" i="8"/>
  <c r="K34" i="8"/>
  <c r="L34" i="8" s="1"/>
  <c r="J34" i="8"/>
  <c r="H34" i="8"/>
  <c r="F34" i="8"/>
  <c r="K33" i="8"/>
  <c r="J33" i="8"/>
  <c r="H33" i="8"/>
  <c r="F33" i="8"/>
  <c r="K32" i="8"/>
  <c r="L32" i="8" s="1"/>
  <c r="J32" i="8"/>
  <c r="H32" i="8"/>
  <c r="F32" i="8"/>
  <c r="K31" i="8"/>
  <c r="J31" i="8"/>
  <c r="H31" i="8"/>
  <c r="F31" i="8"/>
  <c r="K30" i="8"/>
  <c r="L30" i="8" s="1"/>
  <c r="M30" i="8" s="1"/>
  <c r="J30" i="8"/>
  <c r="H30" i="8"/>
  <c r="F30" i="8"/>
  <c r="K29" i="8"/>
  <c r="J29" i="8"/>
  <c r="H29" i="8"/>
  <c r="F29" i="8"/>
  <c r="K28" i="8"/>
  <c r="L28" i="8" s="1"/>
  <c r="M28" i="8" s="1"/>
  <c r="J28" i="8"/>
  <c r="H28" i="8"/>
  <c r="F28" i="8"/>
  <c r="K27" i="8"/>
  <c r="J27" i="8"/>
  <c r="H27" i="8"/>
  <c r="F27" i="8"/>
  <c r="K26" i="8"/>
  <c r="L26" i="8" s="1"/>
  <c r="M26" i="8" s="1"/>
  <c r="J26" i="8"/>
  <c r="H26" i="8"/>
  <c r="F26" i="8"/>
  <c r="K25" i="8"/>
  <c r="J25" i="8"/>
  <c r="H25" i="8"/>
  <c r="F25" i="8"/>
  <c r="K24" i="8"/>
  <c r="L24" i="8" s="1"/>
  <c r="M24" i="8" s="1"/>
  <c r="J24" i="8"/>
  <c r="H24" i="8"/>
  <c r="F24" i="8"/>
  <c r="K23" i="8"/>
  <c r="J23" i="8"/>
  <c r="H23" i="8"/>
  <c r="F23" i="8"/>
  <c r="K22" i="8"/>
  <c r="L22" i="8" s="1"/>
  <c r="M22" i="8" s="1"/>
  <c r="J22" i="8"/>
  <c r="H22" i="8"/>
  <c r="F22" i="8"/>
  <c r="K21" i="8"/>
  <c r="J21" i="8"/>
  <c r="H21" i="8"/>
  <c r="F21" i="8"/>
  <c r="K20" i="8"/>
  <c r="L20" i="8" s="1"/>
  <c r="M20" i="8" s="1"/>
  <c r="J20" i="8"/>
  <c r="H20" i="8"/>
  <c r="F20" i="8"/>
  <c r="K19" i="8"/>
  <c r="J19" i="8"/>
  <c r="H19" i="8"/>
  <c r="F19" i="8"/>
  <c r="K18" i="8"/>
  <c r="L18" i="8" s="1"/>
  <c r="M18" i="8" s="1"/>
  <c r="F18" i="8"/>
  <c r="G18" i="8" s="1"/>
  <c r="H18" i="8" s="1"/>
  <c r="K17" i="8"/>
  <c r="L17" i="8" s="1"/>
  <c r="M17" i="8" s="1"/>
  <c r="F17" i="8"/>
  <c r="G17" i="8" s="1"/>
  <c r="H17" i="8" s="1"/>
  <c r="K16" i="8"/>
  <c r="L16" i="8" s="1"/>
  <c r="M16" i="8" s="1"/>
  <c r="F16" i="8"/>
  <c r="G16" i="8" s="1"/>
  <c r="H16" i="8" s="1"/>
  <c r="K15" i="8"/>
  <c r="L15" i="8" s="1"/>
  <c r="M15" i="8" s="1"/>
  <c r="F15" i="8"/>
  <c r="G15" i="8" s="1"/>
  <c r="H15" i="8" s="1"/>
  <c r="K14" i="8"/>
  <c r="L14" i="8" s="1"/>
  <c r="M14" i="8" s="1"/>
  <c r="F14" i="8"/>
  <c r="G14" i="8" s="1"/>
  <c r="H14" i="8" s="1"/>
  <c r="K13" i="8"/>
  <c r="L13" i="8" s="1"/>
  <c r="M13" i="8" s="1"/>
  <c r="F13" i="8"/>
  <c r="G13" i="8" s="1"/>
  <c r="H13" i="8" s="1"/>
  <c r="K12" i="8"/>
  <c r="L12" i="8" s="1"/>
  <c r="M12" i="8" s="1"/>
  <c r="F12" i="8"/>
  <c r="G12" i="8" s="1"/>
  <c r="H12" i="8" s="1"/>
  <c r="K11" i="8"/>
  <c r="L11" i="8" s="1"/>
  <c r="M11" i="8" s="1"/>
  <c r="F11" i="8"/>
  <c r="G11" i="8" s="1"/>
  <c r="H11" i="8" s="1"/>
  <c r="K10" i="8"/>
  <c r="L10" i="8" s="1"/>
  <c r="M10" i="8" s="1"/>
  <c r="F10" i="8"/>
  <c r="G10" i="8" s="1"/>
  <c r="H10" i="8" s="1"/>
  <c r="K9" i="8"/>
  <c r="L9" i="8" s="1"/>
  <c r="M9" i="8" s="1"/>
  <c r="F9" i="8"/>
  <c r="G9" i="8" s="1"/>
  <c r="H9" i="8" s="1"/>
  <c r="K8" i="8"/>
  <c r="L8" i="8" s="1"/>
  <c r="M8" i="8" s="1"/>
  <c r="F8" i="8"/>
  <c r="G8" i="8" s="1"/>
  <c r="H8" i="8" s="1"/>
  <c r="K7" i="8"/>
  <c r="L7" i="8" s="1"/>
  <c r="M7" i="8" s="1"/>
  <c r="F7" i="8"/>
  <c r="G7" i="8" s="1"/>
  <c r="H7" i="8" s="1"/>
  <c r="K6" i="8"/>
  <c r="L6" i="8" s="1"/>
  <c r="M6" i="8" s="1"/>
  <c r="F6" i="8"/>
  <c r="G6" i="8" s="1"/>
  <c r="H6" i="8" s="1"/>
  <c r="K5" i="8"/>
  <c r="L5" i="8" s="1"/>
  <c r="M5" i="8" s="1"/>
  <c r="F5" i="8"/>
  <c r="G5" i="8" s="1"/>
  <c r="H5" i="8" s="1"/>
  <c r="K4" i="8"/>
  <c r="L4" i="8" s="1"/>
  <c r="M4" i="8" s="1"/>
  <c r="F4" i="8"/>
  <c r="G4" i="8" s="1"/>
  <c r="H4" i="8" s="1"/>
  <c r="K3" i="8"/>
  <c r="L3" i="8" s="1"/>
  <c r="M3" i="8" s="1"/>
  <c r="F3" i="8"/>
  <c r="G3" i="8" s="1"/>
  <c r="H3" i="8" s="1"/>
  <c r="K2" i="8"/>
  <c r="L2" i="8" s="1"/>
  <c r="M2" i="8" s="1"/>
  <c r="F2" i="8"/>
  <c r="G2" i="8" s="1"/>
  <c r="H2" i="8" s="1"/>
  <c r="F18" i="11"/>
  <c r="H18" i="11"/>
  <c r="J18" i="11"/>
  <c r="K18" i="11"/>
  <c r="F19" i="11"/>
  <c r="H19" i="11"/>
  <c r="J19" i="11"/>
  <c r="K19" i="11"/>
  <c r="F20" i="11"/>
  <c r="H20" i="11"/>
  <c r="J20" i="11"/>
  <c r="K20" i="11"/>
  <c r="F21" i="11"/>
  <c r="H21" i="11"/>
  <c r="J21" i="11"/>
  <c r="K21" i="11"/>
  <c r="F22" i="11"/>
  <c r="H22" i="11"/>
  <c r="J22" i="11"/>
  <c r="K22" i="11"/>
  <c r="F23" i="11"/>
  <c r="H23" i="11"/>
  <c r="J23" i="11"/>
  <c r="K23" i="11"/>
  <c r="F24" i="11"/>
  <c r="H24" i="11"/>
  <c r="J24" i="11"/>
  <c r="K24" i="11"/>
  <c r="F25" i="11"/>
  <c r="H25" i="11"/>
  <c r="J25" i="11"/>
  <c r="K25" i="11"/>
  <c r="F26" i="11"/>
  <c r="H26" i="11"/>
  <c r="J26" i="11"/>
  <c r="K26" i="11"/>
  <c r="F27" i="11"/>
  <c r="H27" i="11"/>
  <c r="J27" i="11"/>
  <c r="K27" i="11"/>
  <c r="F28" i="11"/>
  <c r="H28" i="11"/>
  <c r="J28" i="11"/>
  <c r="K28" i="11"/>
  <c r="F29" i="11"/>
  <c r="H29" i="11"/>
  <c r="J29" i="11"/>
  <c r="K29" i="11"/>
  <c r="F30" i="11"/>
  <c r="H30" i="11"/>
  <c r="J30" i="11"/>
  <c r="K30" i="11"/>
  <c r="F31" i="11"/>
  <c r="H31" i="11"/>
  <c r="J31" i="11"/>
  <c r="K31" i="11"/>
  <c r="F32" i="11"/>
  <c r="H32" i="11"/>
  <c r="J32" i="11"/>
  <c r="K32" i="11"/>
  <c r="F33" i="11"/>
  <c r="H33" i="11"/>
  <c r="J33" i="11"/>
  <c r="K33" i="11"/>
  <c r="F34" i="11"/>
  <c r="H34" i="11"/>
  <c r="J34" i="11"/>
  <c r="K34" i="11"/>
  <c r="F35" i="11"/>
  <c r="H35" i="11"/>
  <c r="J35" i="11"/>
  <c r="K35" i="11"/>
  <c r="F36" i="11"/>
  <c r="H36" i="11"/>
  <c r="J36" i="11"/>
  <c r="K36" i="11"/>
  <c r="L36" i="11" s="1"/>
  <c r="M36" i="11" s="1"/>
  <c r="F37" i="11"/>
  <c r="H37" i="11"/>
  <c r="J37" i="11"/>
  <c r="K37" i="11"/>
  <c r="F38" i="11"/>
  <c r="H38" i="11"/>
  <c r="J38" i="11"/>
  <c r="K38" i="11"/>
  <c r="L38" i="11" s="1"/>
  <c r="M38" i="11" s="1"/>
  <c r="F39" i="11"/>
  <c r="H39" i="11"/>
  <c r="J39" i="11"/>
  <c r="K39" i="11"/>
  <c r="F40" i="11"/>
  <c r="H40" i="11"/>
  <c r="J40" i="11"/>
  <c r="K40" i="11"/>
  <c r="L40" i="11" s="1"/>
  <c r="M40" i="11" s="1"/>
  <c r="F41" i="11"/>
  <c r="H41" i="11"/>
  <c r="J41" i="11"/>
  <c r="K41" i="11"/>
  <c r="F42" i="11"/>
  <c r="H42" i="11"/>
  <c r="J42" i="11"/>
  <c r="K42" i="11"/>
  <c r="L42" i="11" s="1"/>
  <c r="M42" i="11" s="1"/>
  <c r="F43" i="11"/>
  <c r="H43" i="11"/>
  <c r="J43" i="11"/>
  <c r="K43" i="11"/>
  <c r="F44" i="11"/>
  <c r="H44" i="11"/>
  <c r="J44" i="11"/>
  <c r="K44" i="11"/>
  <c r="L44" i="11" s="1"/>
  <c r="M44" i="11" s="1"/>
  <c r="F45" i="11"/>
  <c r="H45" i="11"/>
  <c r="J45" i="11"/>
  <c r="K45" i="11"/>
  <c r="F46" i="11"/>
  <c r="H46" i="11"/>
  <c r="J46" i="11"/>
  <c r="K46" i="11"/>
  <c r="L46" i="11" s="1"/>
  <c r="M46" i="11" s="1"/>
  <c r="F47" i="11"/>
  <c r="H47" i="11"/>
  <c r="J47" i="11"/>
  <c r="K47" i="11"/>
  <c r="F48" i="11"/>
  <c r="H48" i="11"/>
  <c r="J48" i="11"/>
  <c r="K48" i="11"/>
  <c r="L48" i="11" s="1"/>
  <c r="M48" i="11" s="1"/>
  <c r="F49" i="11"/>
  <c r="H49" i="11"/>
  <c r="J49" i="11"/>
  <c r="K49" i="11"/>
  <c r="F50" i="11"/>
  <c r="H50" i="11"/>
  <c r="J50" i="11"/>
  <c r="K50" i="11"/>
  <c r="L50" i="11" s="1"/>
  <c r="M50" i="11" s="1"/>
  <c r="F51" i="11"/>
  <c r="H51" i="11"/>
  <c r="J51" i="11"/>
  <c r="K51" i="11"/>
  <c r="F52" i="11"/>
  <c r="H52" i="11"/>
  <c r="J52" i="11"/>
  <c r="K52" i="11"/>
  <c r="L52" i="11" s="1"/>
  <c r="M52" i="11" s="1"/>
  <c r="F53" i="11"/>
  <c r="H53" i="11"/>
  <c r="J53" i="11"/>
  <c r="K53" i="11"/>
  <c r="F54" i="11"/>
  <c r="H54" i="11"/>
  <c r="J54" i="11"/>
  <c r="K54" i="11"/>
  <c r="L54" i="11" s="1"/>
  <c r="M54" i="11" s="1"/>
  <c r="F55" i="11"/>
  <c r="H55" i="11"/>
  <c r="J55" i="11"/>
  <c r="K55" i="11"/>
  <c r="F56" i="11"/>
  <c r="H56" i="11"/>
  <c r="J56" i="11"/>
  <c r="K56" i="11"/>
  <c r="L56" i="11" s="1"/>
  <c r="M56" i="11" s="1"/>
  <c r="F57" i="11"/>
  <c r="H57" i="11"/>
  <c r="J57" i="11"/>
  <c r="K57" i="11"/>
  <c r="F58" i="11"/>
  <c r="H58" i="11"/>
  <c r="J58" i="11"/>
  <c r="K58" i="11"/>
  <c r="L58" i="11" s="1"/>
  <c r="M58" i="11" s="1"/>
  <c r="F59" i="11"/>
  <c r="H59" i="11"/>
  <c r="J59" i="11"/>
  <c r="K59" i="11"/>
  <c r="F60" i="11"/>
  <c r="H60" i="11"/>
  <c r="J60" i="11"/>
  <c r="K60" i="11"/>
  <c r="L60" i="11" s="1"/>
  <c r="M60" i="11" s="1"/>
  <c r="F61" i="11"/>
  <c r="H61" i="11"/>
  <c r="J61" i="11"/>
  <c r="K61" i="11"/>
  <c r="F62" i="11"/>
  <c r="H62" i="11"/>
  <c r="J62" i="11"/>
  <c r="K62" i="11"/>
  <c r="L62" i="11" s="1"/>
  <c r="M62" i="11" s="1"/>
  <c r="F63" i="11"/>
  <c r="H63" i="11"/>
  <c r="J63" i="11"/>
  <c r="K63" i="11"/>
  <c r="F64" i="11"/>
  <c r="H64" i="11"/>
  <c r="J64" i="11"/>
  <c r="K64" i="11"/>
  <c r="L64" i="11" s="1"/>
  <c r="M64" i="11" s="1"/>
  <c r="F65" i="11"/>
  <c r="H65" i="11"/>
  <c r="J65" i="11"/>
  <c r="K65" i="11"/>
  <c r="F66" i="11"/>
  <c r="H66" i="11"/>
  <c r="J66" i="11"/>
  <c r="K66" i="11"/>
  <c r="L66" i="11" s="1"/>
  <c r="M66" i="11" s="1"/>
  <c r="F67" i="11"/>
  <c r="H67" i="11"/>
  <c r="J67" i="11"/>
  <c r="K67" i="11"/>
  <c r="F68" i="11"/>
  <c r="H68" i="11"/>
  <c r="J68" i="11"/>
  <c r="K68" i="11"/>
  <c r="L68" i="11" s="1"/>
  <c r="M68" i="11" s="1"/>
  <c r="F69" i="11"/>
  <c r="H69" i="11"/>
  <c r="J69" i="11"/>
  <c r="K69" i="11"/>
  <c r="F70" i="11"/>
  <c r="H70" i="11"/>
  <c r="J70" i="11"/>
  <c r="K70" i="11"/>
  <c r="L70" i="11" s="1"/>
  <c r="M70" i="11" s="1"/>
  <c r="F71" i="11"/>
  <c r="H71" i="11"/>
  <c r="J71" i="11"/>
  <c r="K71" i="11"/>
  <c r="F72" i="11"/>
  <c r="H72" i="11"/>
  <c r="J72" i="11"/>
  <c r="K72" i="11"/>
  <c r="L72" i="11" s="1"/>
  <c r="M72" i="11" s="1"/>
  <c r="F73" i="11"/>
  <c r="H73" i="11"/>
  <c r="J73" i="11"/>
  <c r="K73" i="11"/>
  <c r="F74" i="11"/>
  <c r="H74" i="11"/>
  <c r="J74" i="11"/>
  <c r="K74" i="11"/>
  <c r="L74" i="11" s="1"/>
  <c r="M74" i="11" s="1"/>
  <c r="F75" i="11"/>
  <c r="H75" i="11"/>
  <c r="J75" i="11"/>
  <c r="K75" i="11"/>
  <c r="F76" i="11"/>
  <c r="H76" i="11"/>
  <c r="J76" i="11"/>
  <c r="K76" i="11"/>
  <c r="L76" i="11" s="1"/>
  <c r="M76" i="11" s="1"/>
  <c r="F77" i="11"/>
  <c r="H77" i="11"/>
  <c r="J77" i="11"/>
  <c r="K77" i="11"/>
  <c r="F78" i="11"/>
  <c r="H78" i="11"/>
  <c r="J78" i="11"/>
  <c r="K78" i="11"/>
  <c r="L78" i="11" s="1"/>
  <c r="M78" i="11" s="1"/>
  <c r="F79" i="11"/>
  <c r="H79" i="11"/>
  <c r="J79" i="11"/>
  <c r="K79" i="11"/>
  <c r="F80" i="11"/>
  <c r="H80" i="11"/>
  <c r="J80" i="11"/>
  <c r="K80" i="11"/>
  <c r="L80" i="11" s="1"/>
  <c r="M80" i="11" s="1"/>
  <c r="F81" i="11"/>
  <c r="H81" i="11"/>
  <c r="J81" i="11"/>
  <c r="K81" i="11"/>
  <c r="F82" i="11"/>
  <c r="H82" i="11"/>
  <c r="J82" i="11"/>
  <c r="K82" i="11"/>
  <c r="L82" i="11" s="1"/>
  <c r="M82" i="11" s="1"/>
  <c r="F83" i="11"/>
  <c r="H83" i="11"/>
  <c r="J83" i="11"/>
  <c r="K83" i="11"/>
  <c r="F84" i="11"/>
  <c r="H84" i="11"/>
  <c r="J84" i="11"/>
  <c r="K84" i="11"/>
  <c r="L84" i="11" s="1"/>
  <c r="M84" i="11" s="1"/>
  <c r="F85" i="11"/>
  <c r="H85" i="11"/>
  <c r="J85" i="11"/>
  <c r="K85" i="11"/>
  <c r="F86" i="11"/>
  <c r="H86" i="11"/>
  <c r="J86" i="11"/>
  <c r="K86" i="11"/>
  <c r="L86" i="11" s="1"/>
  <c r="M86" i="11" s="1"/>
  <c r="F87" i="11"/>
  <c r="H87" i="11"/>
  <c r="J87" i="11"/>
  <c r="K87" i="11"/>
  <c r="F88" i="11"/>
  <c r="H88" i="11"/>
  <c r="J88" i="11"/>
  <c r="K88" i="11"/>
  <c r="L88" i="11" s="1"/>
  <c r="M88" i="11" s="1"/>
  <c r="F89" i="11"/>
  <c r="H89" i="11"/>
  <c r="J89" i="11"/>
  <c r="K89" i="11"/>
  <c r="F90" i="11"/>
  <c r="H90" i="11"/>
  <c r="J90" i="11"/>
  <c r="K90" i="11"/>
  <c r="L90" i="11" s="1"/>
  <c r="M90" i="11" s="1"/>
  <c r="F91" i="11"/>
  <c r="H91" i="11"/>
  <c r="J91" i="11"/>
  <c r="K91" i="11"/>
  <c r="F92" i="11"/>
  <c r="H92" i="11"/>
  <c r="J92" i="11"/>
  <c r="K92" i="11"/>
  <c r="F93" i="11"/>
  <c r="H93" i="11"/>
  <c r="J93" i="11"/>
  <c r="K93" i="11"/>
  <c r="F94" i="11"/>
  <c r="H94" i="11"/>
  <c r="J94" i="11"/>
  <c r="K94" i="11"/>
  <c r="F95" i="11"/>
  <c r="H95" i="11"/>
  <c r="J95" i="11"/>
  <c r="K95" i="11"/>
  <c r="F96" i="11"/>
  <c r="H96" i="11"/>
  <c r="J96" i="11"/>
  <c r="K96" i="11"/>
  <c r="F97" i="11"/>
  <c r="H97" i="11"/>
  <c r="J97" i="11"/>
  <c r="K97" i="11"/>
  <c r="F98" i="11"/>
  <c r="H98" i="11"/>
  <c r="J98" i="11"/>
  <c r="K98" i="11"/>
  <c r="F99" i="11"/>
  <c r="H99" i="11"/>
  <c r="J99" i="11"/>
  <c r="K99" i="11"/>
  <c r="F100" i="11"/>
  <c r="H100" i="11"/>
  <c r="J100" i="11"/>
  <c r="K100" i="11"/>
  <c r="L100" i="11" s="1"/>
  <c r="M100" i="11" s="1"/>
  <c r="F101" i="11"/>
  <c r="H101" i="11"/>
  <c r="J101" i="11"/>
  <c r="K101" i="11"/>
  <c r="F102" i="11"/>
  <c r="H102" i="11"/>
  <c r="J102" i="11"/>
  <c r="K102" i="11"/>
  <c r="L102" i="11" s="1"/>
  <c r="M102" i="11" s="1"/>
  <c r="F103" i="11"/>
  <c r="H103" i="11"/>
  <c r="J103" i="11"/>
  <c r="K103" i="11"/>
  <c r="F104" i="11"/>
  <c r="H104" i="11"/>
  <c r="J104" i="11"/>
  <c r="K104" i="11"/>
  <c r="L104" i="11" s="1"/>
  <c r="M104" i="11" s="1"/>
  <c r="F105" i="11"/>
  <c r="H105" i="11"/>
  <c r="J105" i="11"/>
  <c r="K105" i="11"/>
  <c r="F106" i="11"/>
  <c r="H106" i="11"/>
  <c r="J106" i="11"/>
  <c r="K106" i="11"/>
  <c r="L106" i="11" s="1"/>
  <c r="M106" i="11" s="1"/>
  <c r="F107" i="11"/>
  <c r="H107" i="11"/>
  <c r="J107" i="11"/>
  <c r="K107" i="11"/>
  <c r="F108" i="11"/>
  <c r="H108" i="11"/>
  <c r="J108" i="11"/>
  <c r="K108" i="11"/>
  <c r="F109" i="11"/>
  <c r="H109" i="11"/>
  <c r="J109" i="11"/>
  <c r="K109" i="11"/>
  <c r="F110" i="11"/>
  <c r="H110" i="11"/>
  <c r="J110" i="11"/>
  <c r="K110" i="11"/>
  <c r="F111" i="11"/>
  <c r="H111" i="11"/>
  <c r="J111" i="11"/>
  <c r="K111" i="11"/>
  <c r="F112" i="11"/>
  <c r="H112" i="11"/>
  <c r="J112" i="11"/>
  <c r="K112" i="11"/>
  <c r="F113" i="11"/>
  <c r="H113" i="11"/>
  <c r="J113" i="11"/>
  <c r="K113" i="11"/>
  <c r="F114" i="11"/>
  <c r="H114" i="11"/>
  <c r="J114" i="11"/>
  <c r="K114" i="11"/>
  <c r="F115" i="11"/>
  <c r="H115" i="11"/>
  <c r="J115" i="11"/>
  <c r="K115" i="11"/>
  <c r="F116" i="11"/>
  <c r="H116" i="11"/>
  <c r="J116" i="11"/>
  <c r="K116" i="11"/>
  <c r="L116" i="11" s="1"/>
  <c r="M116" i="11" s="1"/>
  <c r="F117" i="11"/>
  <c r="H117" i="11"/>
  <c r="J117" i="11"/>
  <c r="K117" i="11"/>
  <c r="F118" i="11"/>
  <c r="H118" i="11"/>
  <c r="J118" i="11"/>
  <c r="K118" i="11"/>
  <c r="L118" i="11" s="1"/>
  <c r="M118" i="11" s="1"/>
  <c r="F119" i="11"/>
  <c r="H119" i="11"/>
  <c r="J119" i="11"/>
  <c r="K119" i="11"/>
  <c r="F120" i="11"/>
  <c r="H120" i="11"/>
  <c r="J120" i="11"/>
  <c r="K120" i="11"/>
  <c r="L120" i="11" s="1"/>
  <c r="M120" i="11" s="1"/>
  <c r="F121" i="11"/>
  <c r="H121" i="11"/>
  <c r="J121" i="11"/>
  <c r="K121" i="11"/>
  <c r="F122" i="11"/>
  <c r="H122" i="11"/>
  <c r="J122" i="11"/>
  <c r="K122" i="11"/>
  <c r="L122" i="11" s="1"/>
  <c r="M122" i="11" s="1"/>
  <c r="F123" i="11"/>
  <c r="H123" i="11"/>
  <c r="J123" i="11"/>
  <c r="K123" i="11"/>
  <c r="F124" i="11"/>
  <c r="H124" i="11"/>
  <c r="J124" i="11"/>
  <c r="K124" i="11"/>
  <c r="F125" i="11"/>
  <c r="H125" i="11"/>
  <c r="J125" i="11"/>
  <c r="K125" i="11"/>
  <c r="F126" i="11"/>
  <c r="H126" i="11"/>
  <c r="J126" i="11"/>
  <c r="K126" i="11"/>
  <c r="F127" i="11"/>
  <c r="H127" i="11"/>
  <c r="J127" i="11"/>
  <c r="K127" i="11"/>
  <c r="F128" i="11"/>
  <c r="H128" i="11"/>
  <c r="J128" i="11"/>
  <c r="K128" i="11"/>
  <c r="F129" i="11"/>
  <c r="H129" i="11"/>
  <c r="J129" i="11"/>
  <c r="K129" i="11"/>
  <c r="F130" i="11"/>
  <c r="H130" i="11"/>
  <c r="J130" i="11"/>
  <c r="K130" i="11"/>
  <c r="F131" i="11"/>
  <c r="H131" i="11"/>
  <c r="J131" i="11"/>
  <c r="K131" i="11"/>
  <c r="F132" i="11"/>
  <c r="H132" i="11"/>
  <c r="J132" i="11"/>
  <c r="K132" i="11"/>
  <c r="L132" i="11" s="1"/>
  <c r="M132" i="11" s="1"/>
  <c r="F133" i="11"/>
  <c r="H133" i="11"/>
  <c r="J133" i="11"/>
  <c r="K133" i="11"/>
  <c r="F134" i="11"/>
  <c r="H134" i="11"/>
  <c r="J134" i="11"/>
  <c r="K134" i="11"/>
  <c r="L134" i="11" s="1"/>
  <c r="M134" i="11" s="1"/>
  <c r="F135" i="11"/>
  <c r="H135" i="11"/>
  <c r="J135" i="11"/>
  <c r="K135" i="11"/>
  <c r="F136" i="11"/>
  <c r="H136" i="11"/>
  <c r="J136" i="11"/>
  <c r="K136" i="11"/>
  <c r="L136" i="11" s="1"/>
  <c r="M136" i="11" s="1"/>
  <c r="F137" i="11"/>
  <c r="H137" i="11"/>
  <c r="J137" i="11"/>
  <c r="K137" i="11"/>
  <c r="F138" i="11"/>
  <c r="H138" i="11"/>
  <c r="J138" i="11"/>
  <c r="K138" i="11"/>
  <c r="F139" i="11"/>
  <c r="H139" i="11"/>
  <c r="J139" i="11"/>
  <c r="K139" i="11"/>
  <c r="F140" i="11"/>
  <c r="H140" i="11"/>
  <c r="J140" i="11"/>
  <c r="K140" i="11"/>
  <c r="F141" i="11"/>
  <c r="H141" i="11"/>
  <c r="J141" i="11"/>
  <c r="K141" i="11"/>
  <c r="F142" i="11"/>
  <c r="H142" i="11"/>
  <c r="J142" i="11"/>
  <c r="K142" i="11"/>
  <c r="F143" i="11"/>
  <c r="H143" i="11"/>
  <c r="J143" i="11"/>
  <c r="K143" i="11"/>
  <c r="F144" i="11"/>
  <c r="H144" i="11"/>
  <c r="J144" i="11"/>
  <c r="K144" i="11"/>
  <c r="F145" i="11"/>
  <c r="H145" i="11"/>
  <c r="J145" i="11"/>
  <c r="K145" i="11"/>
  <c r="F146" i="11"/>
  <c r="H146" i="11"/>
  <c r="J146" i="11"/>
  <c r="K146" i="11"/>
  <c r="L146" i="11" s="1"/>
  <c r="M146" i="11" s="1"/>
  <c r="F147" i="11"/>
  <c r="H147" i="11"/>
  <c r="J147" i="11"/>
  <c r="K147" i="11"/>
  <c r="F148" i="11"/>
  <c r="H148" i="11"/>
  <c r="J148" i="11"/>
  <c r="K148" i="11"/>
  <c r="L148" i="11" s="1"/>
  <c r="M148" i="11" s="1"/>
  <c r="F149" i="11"/>
  <c r="H149" i="11"/>
  <c r="J149" i="11"/>
  <c r="K149" i="11"/>
  <c r="K17" i="11"/>
  <c r="J17" i="11"/>
  <c r="H17" i="11"/>
  <c r="F17" i="11"/>
  <c r="K16" i="11"/>
  <c r="L16" i="11" s="1"/>
  <c r="J16" i="11"/>
  <c r="H16" i="11"/>
  <c r="F16" i="11"/>
  <c r="K15" i="11"/>
  <c r="J15" i="11"/>
  <c r="H15" i="11"/>
  <c r="F15" i="11"/>
  <c r="K14" i="11"/>
  <c r="L14" i="11" s="1"/>
  <c r="M14" i="11" s="1"/>
  <c r="J14" i="11"/>
  <c r="H14" i="11"/>
  <c r="F14" i="11"/>
  <c r="K13" i="11"/>
  <c r="J13" i="11"/>
  <c r="H13" i="11"/>
  <c r="F13" i="11"/>
  <c r="K12" i="11"/>
  <c r="L12" i="11" s="1"/>
  <c r="M12" i="11" s="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J8" i="11"/>
  <c r="H8" i="11"/>
  <c r="F8" i="11"/>
  <c r="K7" i="11"/>
  <c r="J7" i="11"/>
  <c r="H7" i="11"/>
  <c r="F7" i="11"/>
  <c r="K6" i="11"/>
  <c r="J6" i="11"/>
  <c r="H6" i="11"/>
  <c r="F6" i="11"/>
  <c r="K5" i="11"/>
  <c r="J5" i="11"/>
  <c r="H5" i="11"/>
  <c r="F5" i="11"/>
  <c r="K4" i="11"/>
  <c r="J4" i="11"/>
  <c r="H4" i="11"/>
  <c r="F4" i="11"/>
  <c r="K3" i="11"/>
  <c r="J3" i="11"/>
  <c r="H3" i="11"/>
  <c r="F3" i="11"/>
  <c r="K2" i="11"/>
  <c r="J2" i="11"/>
  <c r="H2" i="11"/>
  <c r="F2" i="11"/>
  <c r="K2" i="10"/>
  <c r="J15" i="10"/>
  <c r="J16" i="10"/>
  <c r="J14" i="10"/>
  <c r="J13" i="10"/>
  <c r="J12" i="10"/>
  <c r="J10" i="10"/>
  <c r="J9" i="10"/>
  <c r="J8" i="10"/>
  <c r="J7" i="10"/>
  <c r="J6" i="10"/>
  <c r="J5" i="10"/>
  <c r="J4" i="10"/>
  <c r="J3" i="10"/>
  <c r="J2" i="10"/>
  <c r="F15" i="10"/>
  <c r="H15" i="10"/>
  <c r="K15" i="10"/>
  <c r="F16" i="10"/>
  <c r="H16" i="10"/>
  <c r="K16" i="10"/>
  <c r="L16" i="10" s="1"/>
  <c r="M16" i="10" s="1"/>
  <c r="K14" i="10"/>
  <c r="H14" i="10"/>
  <c r="F14" i="10"/>
  <c r="K13" i="10"/>
  <c r="L13" i="10" s="1"/>
  <c r="M13" i="10" s="1"/>
  <c r="H13" i="10"/>
  <c r="F13" i="10"/>
  <c r="K12" i="10"/>
  <c r="H12" i="10"/>
  <c r="F12" i="10"/>
  <c r="K11" i="10"/>
  <c r="H11" i="10"/>
  <c r="F11" i="10"/>
  <c r="K10" i="10"/>
  <c r="L10" i="10" s="1"/>
  <c r="M10" i="10" s="1"/>
  <c r="H10" i="10"/>
  <c r="F10" i="10"/>
  <c r="K9" i="10"/>
  <c r="L9" i="10" s="1"/>
  <c r="M9" i="10" s="1"/>
  <c r="H9" i="10"/>
  <c r="F9" i="10"/>
  <c r="K8" i="10"/>
  <c r="H8" i="10"/>
  <c r="F8" i="10"/>
  <c r="K7" i="10"/>
  <c r="H7" i="10"/>
  <c r="F7" i="10"/>
  <c r="K6" i="10"/>
  <c r="L6" i="10" s="1"/>
  <c r="M6" i="10" s="1"/>
  <c r="H6" i="10"/>
  <c r="F6" i="10"/>
  <c r="K5" i="10"/>
  <c r="L5" i="10" s="1"/>
  <c r="M5" i="10" s="1"/>
  <c r="H5" i="10"/>
  <c r="F5" i="10"/>
  <c r="K4" i="10"/>
  <c r="H4" i="10"/>
  <c r="F4" i="10"/>
  <c r="K3" i="10"/>
  <c r="H3" i="10"/>
  <c r="F3" i="10"/>
  <c r="H2" i="10"/>
  <c r="F2" i="10"/>
  <c r="F81" i="9"/>
  <c r="H81" i="9"/>
  <c r="K81" i="9"/>
  <c r="L81" i="9" s="1"/>
  <c r="M81" i="9" s="1"/>
  <c r="F4" i="9"/>
  <c r="H4" i="9"/>
  <c r="K4" i="9"/>
  <c r="L4" i="9" s="1"/>
  <c r="F5" i="9"/>
  <c r="H5" i="9"/>
  <c r="K5" i="9"/>
  <c r="L5" i="9" s="1"/>
  <c r="F6" i="9"/>
  <c r="H6" i="9"/>
  <c r="K6" i="9"/>
  <c r="F7" i="9"/>
  <c r="H7" i="9"/>
  <c r="K7" i="9"/>
  <c r="F8" i="9"/>
  <c r="H8" i="9"/>
  <c r="K8" i="9"/>
  <c r="L8" i="9" s="1"/>
  <c r="F9" i="9"/>
  <c r="H9" i="9"/>
  <c r="K9" i="9"/>
  <c r="L9" i="9" s="1"/>
  <c r="F10" i="9"/>
  <c r="H10" i="9"/>
  <c r="K10" i="9"/>
  <c r="F11" i="9"/>
  <c r="H11" i="9"/>
  <c r="K11" i="9"/>
  <c r="L11" i="9" s="1"/>
  <c r="F12" i="9"/>
  <c r="H12" i="9"/>
  <c r="K12" i="9"/>
  <c r="L12" i="9" s="1"/>
  <c r="F13" i="9"/>
  <c r="H13" i="9"/>
  <c r="K13" i="9"/>
  <c r="L13" i="9" s="1"/>
  <c r="F14" i="9"/>
  <c r="H14" i="9"/>
  <c r="K14" i="9"/>
  <c r="L14" i="9" s="1"/>
  <c r="F15" i="9"/>
  <c r="H15" i="9"/>
  <c r="K15" i="9"/>
  <c r="L15" i="9" s="1"/>
  <c r="F16" i="9"/>
  <c r="H16" i="9"/>
  <c r="K16" i="9"/>
  <c r="L16" i="9" s="1"/>
  <c r="F17" i="9"/>
  <c r="H17" i="9"/>
  <c r="K17" i="9"/>
  <c r="L17" i="9" s="1"/>
  <c r="F18" i="9"/>
  <c r="H18" i="9"/>
  <c r="K18" i="9"/>
  <c r="F19" i="9"/>
  <c r="H19" i="9"/>
  <c r="K19" i="9"/>
  <c r="F20" i="9"/>
  <c r="H20" i="9"/>
  <c r="K20" i="9"/>
  <c r="L20" i="9" s="1"/>
  <c r="F21" i="9"/>
  <c r="H21" i="9"/>
  <c r="K21" i="9"/>
  <c r="L21" i="9" s="1"/>
  <c r="F22" i="9"/>
  <c r="H22" i="9"/>
  <c r="K22" i="9"/>
  <c r="L22" i="9" s="1"/>
  <c r="F23" i="9"/>
  <c r="H23" i="9"/>
  <c r="K23" i="9"/>
  <c r="L23" i="9" s="1"/>
  <c r="F24" i="9"/>
  <c r="H24" i="9"/>
  <c r="K24" i="9"/>
  <c r="L24" i="9" s="1"/>
  <c r="F25" i="9"/>
  <c r="H25" i="9"/>
  <c r="K25" i="9"/>
  <c r="L25" i="9" s="1"/>
  <c r="F26" i="9"/>
  <c r="H26" i="9"/>
  <c r="K26" i="9"/>
  <c r="F27" i="9"/>
  <c r="H27" i="9"/>
  <c r="K27" i="9"/>
  <c r="L27" i="9" s="1"/>
  <c r="F28" i="9"/>
  <c r="H28" i="9"/>
  <c r="K28" i="9"/>
  <c r="L28" i="9" s="1"/>
  <c r="F29" i="9"/>
  <c r="H29" i="9"/>
  <c r="K29" i="9"/>
  <c r="L29" i="9" s="1"/>
  <c r="F30" i="9"/>
  <c r="H30" i="9"/>
  <c r="K30" i="9"/>
  <c r="L30" i="9" s="1"/>
  <c r="F31" i="9"/>
  <c r="H31" i="9"/>
  <c r="K31" i="9"/>
  <c r="L31" i="9" s="1"/>
  <c r="F32" i="9"/>
  <c r="H32" i="9"/>
  <c r="K32" i="9"/>
  <c r="L32" i="9" s="1"/>
  <c r="F33" i="9"/>
  <c r="H33" i="9"/>
  <c r="K33" i="9"/>
  <c r="L33" i="9" s="1"/>
  <c r="F34" i="9"/>
  <c r="H34" i="9"/>
  <c r="K34" i="9"/>
  <c r="F35" i="9"/>
  <c r="H35" i="9"/>
  <c r="K35" i="9"/>
  <c r="F36" i="9"/>
  <c r="H36" i="9"/>
  <c r="K36" i="9"/>
  <c r="L36" i="9" s="1"/>
  <c r="F37" i="9"/>
  <c r="H37" i="9"/>
  <c r="K37" i="9"/>
  <c r="L37" i="9" s="1"/>
  <c r="F38" i="9"/>
  <c r="H38" i="9"/>
  <c r="K38" i="9"/>
  <c r="L38" i="9" s="1"/>
  <c r="F39" i="9"/>
  <c r="H39" i="9"/>
  <c r="K39" i="9"/>
  <c r="L39" i="9" s="1"/>
  <c r="F40" i="9"/>
  <c r="H40" i="9"/>
  <c r="K40" i="9"/>
  <c r="L40" i="9" s="1"/>
  <c r="F41" i="9"/>
  <c r="H41" i="9"/>
  <c r="K41" i="9"/>
  <c r="L41" i="9" s="1"/>
  <c r="F42" i="9"/>
  <c r="H42" i="9"/>
  <c r="K42" i="9"/>
  <c r="F43" i="9"/>
  <c r="H43" i="9"/>
  <c r="K43" i="9"/>
  <c r="L43" i="9" s="1"/>
  <c r="F44" i="9"/>
  <c r="H44" i="9"/>
  <c r="K44" i="9"/>
  <c r="L44" i="9" s="1"/>
  <c r="F45" i="9"/>
  <c r="H45" i="9"/>
  <c r="K45" i="9"/>
  <c r="L45" i="9" s="1"/>
  <c r="F46" i="9"/>
  <c r="H46" i="9"/>
  <c r="K46" i="9"/>
  <c r="L46" i="9" s="1"/>
  <c r="F47" i="9"/>
  <c r="H47" i="9"/>
  <c r="K47" i="9"/>
  <c r="L47" i="9" s="1"/>
  <c r="F48" i="9"/>
  <c r="H48" i="9"/>
  <c r="K48" i="9"/>
  <c r="L48" i="9" s="1"/>
  <c r="F49" i="9"/>
  <c r="H49" i="9"/>
  <c r="K49" i="9"/>
  <c r="L49" i="9" s="1"/>
  <c r="F50" i="9"/>
  <c r="H50" i="9"/>
  <c r="K50" i="9"/>
  <c r="F51" i="9"/>
  <c r="H51" i="9"/>
  <c r="K51" i="9"/>
  <c r="F52" i="9"/>
  <c r="H52" i="9"/>
  <c r="K52" i="9"/>
  <c r="L52" i="9" s="1"/>
  <c r="F53" i="9"/>
  <c r="H53" i="9"/>
  <c r="K53" i="9"/>
  <c r="L53" i="9" s="1"/>
  <c r="F54" i="9"/>
  <c r="H54" i="9"/>
  <c r="K54" i="9"/>
  <c r="L54" i="9" s="1"/>
  <c r="F55" i="9"/>
  <c r="H55" i="9"/>
  <c r="K55" i="9"/>
  <c r="L55" i="9" s="1"/>
  <c r="F56" i="9"/>
  <c r="H56" i="9"/>
  <c r="K56" i="9"/>
  <c r="L56" i="9" s="1"/>
  <c r="F57" i="9"/>
  <c r="H57" i="9"/>
  <c r="K57" i="9"/>
  <c r="L57" i="9" s="1"/>
  <c r="F58" i="9"/>
  <c r="H58" i="9"/>
  <c r="K58" i="9"/>
  <c r="F59" i="9"/>
  <c r="H59" i="9"/>
  <c r="K59" i="9"/>
  <c r="L59" i="9" s="1"/>
  <c r="F60" i="9"/>
  <c r="H60" i="9"/>
  <c r="K60" i="9"/>
  <c r="L60" i="9" s="1"/>
  <c r="F61" i="9"/>
  <c r="H61" i="9"/>
  <c r="K61" i="9"/>
  <c r="L61" i="9" s="1"/>
  <c r="F62" i="9"/>
  <c r="H62" i="9"/>
  <c r="K62" i="9"/>
  <c r="L62" i="9" s="1"/>
  <c r="F63" i="9"/>
  <c r="H63" i="9"/>
  <c r="K63" i="9"/>
  <c r="L63" i="9" s="1"/>
  <c r="F64" i="9"/>
  <c r="H64" i="9"/>
  <c r="K64" i="9"/>
  <c r="L64" i="9" s="1"/>
  <c r="F65" i="9"/>
  <c r="H65" i="9"/>
  <c r="K65" i="9"/>
  <c r="L65" i="9" s="1"/>
  <c r="F66" i="9"/>
  <c r="H66" i="9"/>
  <c r="K66" i="9"/>
  <c r="F67" i="9"/>
  <c r="H67" i="9"/>
  <c r="K67" i="9"/>
  <c r="F68" i="9"/>
  <c r="H68" i="9"/>
  <c r="K68" i="9"/>
  <c r="L68" i="9" s="1"/>
  <c r="F69" i="9"/>
  <c r="H69" i="9"/>
  <c r="K69" i="9"/>
  <c r="L69" i="9" s="1"/>
  <c r="F70" i="9"/>
  <c r="H70" i="9"/>
  <c r="K70" i="9"/>
  <c r="L70" i="9" s="1"/>
  <c r="F71" i="9"/>
  <c r="H71" i="9"/>
  <c r="K71" i="9"/>
  <c r="L71" i="9" s="1"/>
  <c r="F72" i="9"/>
  <c r="H72" i="9"/>
  <c r="K72" i="9"/>
  <c r="L72" i="9" s="1"/>
  <c r="F73" i="9"/>
  <c r="H73" i="9"/>
  <c r="K73" i="9"/>
  <c r="L73" i="9" s="1"/>
  <c r="F74" i="9"/>
  <c r="H74" i="9"/>
  <c r="K74" i="9"/>
  <c r="F75" i="9"/>
  <c r="H75" i="9"/>
  <c r="K75" i="9"/>
  <c r="L75" i="9" s="1"/>
  <c r="F76" i="9"/>
  <c r="H76" i="9"/>
  <c r="K76" i="9"/>
  <c r="L76" i="9" s="1"/>
  <c r="F77" i="9"/>
  <c r="H77" i="9"/>
  <c r="K77" i="9"/>
  <c r="L77" i="9" s="1"/>
  <c r="F78" i="9"/>
  <c r="H78" i="9"/>
  <c r="K78" i="9"/>
  <c r="L78" i="9" s="1"/>
  <c r="F79" i="9"/>
  <c r="H79" i="9"/>
  <c r="K79" i="9"/>
  <c r="L79" i="9" s="1"/>
  <c r="F80" i="9"/>
  <c r="H80" i="9"/>
  <c r="K80" i="9"/>
  <c r="L80" i="9" s="1"/>
  <c r="K3" i="9"/>
  <c r="H3" i="9"/>
  <c r="F3" i="9"/>
  <c r="K2" i="9"/>
  <c r="H2" i="9"/>
  <c r="F2" i="9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H26" i="7"/>
  <c r="J26" i="7"/>
  <c r="K26" i="7"/>
  <c r="L26" i="7" s="1"/>
  <c r="M26" i="7" s="1"/>
  <c r="H27" i="7"/>
  <c r="J27" i="7"/>
  <c r="K27" i="7"/>
  <c r="L27" i="7" s="1"/>
  <c r="H28" i="7"/>
  <c r="J28" i="7"/>
  <c r="K28" i="7"/>
  <c r="H29" i="7"/>
  <c r="J29" i="7"/>
  <c r="K29" i="7"/>
  <c r="H30" i="7"/>
  <c r="J30" i="7"/>
  <c r="K30" i="7"/>
  <c r="H31" i="7"/>
  <c r="J31" i="7"/>
  <c r="K31" i="7"/>
  <c r="L31" i="7" s="1"/>
  <c r="H32" i="7"/>
  <c r="J32" i="7"/>
  <c r="K32" i="7"/>
  <c r="H33" i="7"/>
  <c r="J33" i="7"/>
  <c r="K33" i="7"/>
  <c r="H34" i="7"/>
  <c r="J34" i="7"/>
  <c r="K34" i="7"/>
  <c r="H35" i="7"/>
  <c r="J35" i="7"/>
  <c r="K35" i="7"/>
  <c r="H36" i="7"/>
  <c r="J36" i="7"/>
  <c r="K36" i="7"/>
  <c r="H37" i="7"/>
  <c r="J37" i="7"/>
  <c r="K37" i="7"/>
  <c r="H38" i="7"/>
  <c r="J38" i="7"/>
  <c r="K38" i="7"/>
  <c r="H39" i="7"/>
  <c r="J39" i="7"/>
  <c r="K39" i="7"/>
  <c r="L39" i="7" s="1"/>
  <c r="H40" i="7"/>
  <c r="J40" i="7"/>
  <c r="K40" i="7"/>
  <c r="H41" i="7"/>
  <c r="J41" i="7"/>
  <c r="K41" i="7"/>
  <c r="H42" i="7"/>
  <c r="J42" i="7"/>
  <c r="K42" i="7"/>
  <c r="H43" i="7"/>
  <c r="J43" i="7"/>
  <c r="K43" i="7"/>
  <c r="H44" i="7"/>
  <c r="J44" i="7"/>
  <c r="K44" i="7"/>
  <c r="H45" i="7"/>
  <c r="J45" i="7"/>
  <c r="K45" i="7"/>
  <c r="H46" i="7"/>
  <c r="J46" i="7"/>
  <c r="K46" i="7"/>
  <c r="H47" i="7"/>
  <c r="J47" i="7"/>
  <c r="K47" i="7"/>
  <c r="H48" i="7"/>
  <c r="J48" i="7"/>
  <c r="K48" i="7"/>
  <c r="H49" i="7"/>
  <c r="J49" i="7"/>
  <c r="K49" i="7"/>
  <c r="H50" i="7"/>
  <c r="J50" i="7"/>
  <c r="K50" i="7"/>
  <c r="H90" i="7"/>
  <c r="J90" i="7"/>
  <c r="K9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L57" i="7" s="1"/>
  <c r="M57" i="7" s="1"/>
  <c r="H58" i="7"/>
  <c r="J58" i="7"/>
  <c r="K58" i="7"/>
  <c r="L58" i="7" s="1"/>
  <c r="H59" i="7"/>
  <c r="J59" i="7"/>
  <c r="K59" i="7"/>
  <c r="H60" i="7"/>
  <c r="J60" i="7"/>
  <c r="K60" i="7"/>
  <c r="H61" i="7"/>
  <c r="J61" i="7"/>
  <c r="K61" i="7"/>
  <c r="H62" i="7"/>
  <c r="J62" i="7"/>
  <c r="K62" i="7"/>
  <c r="L62" i="7" s="1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89" i="7"/>
  <c r="J89" i="7"/>
  <c r="K89" i="7"/>
  <c r="H69" i="7"/>
  <c r="J69" i="7"/>
  <c r="K69" i="7"/>
  <c r="L69" i="7" s="1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H77" i="7"/>
  <c r="J77" i="7"/>
  <c r="K77" i="7"/>
  <c r="H78" i="7"/>
  <c r="J78" i="7"/>
  <c r="K78" i="7"/>
  <c r="H79" i="7"/>
  <c r="J79" i="7"/>
  <c r="K79" i="7"/>
  <c r="H80" i="7"/>
  <c r="J80" i="7"/>
  <c r="K80" i="7"/>
  <c r="H81" i="7"/>
  <c r="J81" i="7"/>
  <c r="K81" i="7"/>
  <c r="H82" i="7"/>
  <c r="J82" i="7"/>
  <c r="K82" i="7"/>
  <c r="H83" i="7"/>
  <c r="J83" i="7"/>
  <c r="K83" i="7"/>
  <c r="H84" i="7"/>
  <c r="J84" i="7"/>
  <c r="K84" i="7"/>
  <c r="H85" i="7"/>
  <c r="J85" i="7"/>
  <c r="K85" i="7"/>
  <c r="H86" i="7"/>
  <c r="J86" i="7"/>
  <c r="K86" i="7"/>
  <c r="H87" i="7"/>
  <c r="J87" i="7"/>
  <c r="K87" i="7"/>
  <c r="H88" i="7"/>
  <c r="J88" i="7"/>
  <c r="K88" i="7"/>
  <c r="H6" i="7"/>
  <c r="J6" i="7"/>
  <c r="K6" i="7"/>
  <c r="H7" i="7"/>
  <c r="J7" i="7"/>
  <c r="K7" i="7"/>
  <c r="H8" i="7"/>
  <c r="J8" i="7"/>
  <c r="K8" i="7"/>
  <c r="H9" i="7"/>
  <c r="J9" i="7"/>
  <c r="K9" i="7"/>
  <c r="H10" i="7"/>
  <c r="J10" i="7"/>
  <c r="K10" i="7"/>
  <c r="H11" i="7"/>
  <c r="J11" i="7"/>
  <c r="K11" i="7"/>
  <c r="H12" i="7"/>
  <c r="J12" i="7"/>
  <c r="K12" i="7"/>
  <c r="H13" i="7"/>
  <c r="J13" i="7"/>
  <c r="K13" i="7"/>
  <c r="H14" i="7"/>
  <c r="J14" i="7"/>
  <c r="K14" i="7"/>
  <c r="H15" i="7"/>
  <c r="J15" i="7"/>
  <c r="K15" i="7"/>
  <c r="H16" i="7"/>
  <c r="J16" i="7"/>
  <c r="K16" i="7"/>
  <c r="H17" i="7"/>
  <c r="J17" i="7"/>
  <c r="K17" i="7"/>
  <c r="H18" i="7"/>
  <c r="J18" i="7"/>
  <c r="K18" i="7"/>
  <c r="H19" i="7"/>
  <c r="J19" i="7"/>
  <c r="K19" i="7"/>
  <c r="H20" i="7"/>
  <c r="J20" i="7"/>
  <c r="K20" i="7"/>
  <c r="H21" i="7"/>
  <c r="J21" i="7"/>
  <c r="K21" i="7"/>
  <c r="H22" i="7"/>
  <c r="J22" i="7"/>
  <c r="K22" i="7"/>
  <c r="H23" i="7"/>
  <c r="J23" i="7"/>
  <c r="K23" i="7"/>
  <c r="H24" i="7"/>
  <c r="J24" i="7"/>
  <c r="K24" i="7"/>
  <c r="H25" i="7"/>
  <c r="J25" i="7"/>
  <c r="K25" i="7"/>
  <c r="H3" i="7"/>
  <c r="J3" i="7"/>
  <c r="K3" i="7"/>
  <c r="H4" i="7"/>
  <c r="J4" i="7"/>
  <c r="K4" i="7"/>
  <c r="H5" i="7"/>
  <c r="J5" i="7"/>
  <c r="K5" i="7"/>
  <c r="F14" i="7"/>
  <c r="F13" i="7"/>
  <c r="F12" i="7"/>
  <c r="F11" i="7"/>
  <c r="F10" i="7"/>
  <c r="F9" i="7"/>
  <c r="F8" i="7"/>
  <c r="F7" i="7"/>
  <c r="F6" i="7"/>
  <c r="F5" i="7"/>
  <c r="F4" i="7"/>
  <c r="F3" i="7"/>
  <c r="K2" i="7"/>
  <c r="J2" i="7"/>
  <c r="F2" i="7"/>
  <c r="H2" i="7" s="1"/>
  <c r="F15" i="6"/>
  <c r="G15" i="6" s="1"/>
  <c r="H15" i="6" s="1"/>
  <c r="K15" i="6"/>
  <c r="F16" i="6"/>
  <c r="G16" i="6" s="1"/>
  <c r="H16" i="6" s="1"/>
  <c r="K16" i="6"/>
  <c r="F17" i="6"/>
  <c r="G17" i="6" s="1"/>
  <c r="H17" i="6" s="1"/>
  <c r="K17" i="6"/>
  <c r="L17" i="6" s="1"/>
  <c r="M17" i="6" s="1"/>
  <c r="F18" i="6"/>
  <c r="G18" i="6" s="1"/>
  <c r="H18" i="6" s="1"/>
  <c r="J18" i="6"/>
  <c r="K18" i="6"/>
  <c r="L18" i="6" s="1"/>
  <c r="F19" i="6"/>
  <c r="G19" i="6" s="1"/>
  <c r="H19" i="6" s="1"/>
  <c r="J19" i="6"/>
  <c r="K19" i="6"/>
  <c r="L19" i="6" s="1"/>
  <c r="M19" i="6" s="1"/>
  <c r="F20" i="6"/>
  <c r="G20" i="6" s="1"/>
  <c r="H20" i="6" s="1"/>
  <c r="J20" i="6"/>
  <c r="K20" i="6"/>
  <c r="L20" i="6" s="1"/>
  <c r="F21" i="6"/>
  <c r="G21" i="6" s="1"/>
  <c r="H21" i="6" s="1"/>
  <c r="J21" i="6"/>
  <c r="K21" i="6"/>
  <c r="L21" i="6" s="1"/>
  <c r="M21" i="6" s="1"/>
  <c r="F22" i="6"/>
  <c r="G22" i="6" s="1"/>
  <c r="H22" i="6" s="1"/>
  <c r="J22" i="6"/>
  <c r="K22" i="6"/>
  <c r="F23" i="6"/>
  <c r="G23" i="6" s="1"/>
  <c r="H23" i="6" s="1"/>
  <c r="J23" i="6"/>
  <c r="K23" i="6"/>
  <c r="L23" i="6" s="1"/>
  <c r="M23" i="6" s="1"/>
  <c r="F24" i="6"/>
  <c r="G24" i="6" s="1"/>
  <c r="H24" i="6" s="1"/>
  <c r="J24" i="6"/>
  <c r="K24" i="6"/>
  <c r="L24" i="6" s="1"/>
  <c r="M24" i="6" s="1"/>
  <c r="F25" i="6"/>
  <c r="G25" i="6" s="1"/>
  <c r="H25" i="6" s="1"/>
  <c r="K25" i="6"/>
  <c r="L25" i="6" s="1"/>
  <c r="M25" i="6" s="1"/>
  <c r="F26" i="6"/>
  <c r="G26" i="6" s="1"/>
  <c r="H26" i="6" s="1"/>
  <c r="J26" i="6"/>
  <c r="K26" i="6"/>
  <c r="L26" i="6" s="1"/>
  <c r="M26" i="6" s="1"/>
  <c r="F27" i="6"/>
  <c r="G27" i="6" s="1"/>
  <c r="H27" i="6" s="1"/>
  <c r="J27" i="6"/>
  <c r="K27" i="6"/>
  <c r="F28" i="6"/>
  <c r="G28" i="6" s="1"/>
  <c r="H28" i="6" s="1"/>
  <c r="K28" i="6"/>
  <c r="L28" i="6" s="1"/>
  <c r="M28" i="6" s="1"/>
  <c r="F29" i="6"/>
  <c r="G29" i="6" s="1"/>
  <c r="H29" i="6" s="1"/>
  <c r="J29" i="6"/>
  <c r="K29" i="6"/>
  <c r="F30" i="6"/>
  <c r="G30" i="6" s="1"/>
  <c r="H30" i="6" s="1"/>
  <c r="J30" i="6"/>
  <c r="K30" i="6"/>
  <c r="L30" i="6" s="1"/>
  <c r="F31" i="6"/>
  <c r="G31" i="6" s="1"/>
  <c r="H31" i="6" s="1"/>
  <c r="J31" i="6"/>
  <c r="K31" i="6"/>
  <c r="L31" i="6" s="1"/>
  <c r="M31" i="6" s="1"/>
  <c r="F32" i="6"/>
  <c r="G32" i="6" s="1"/>
  <c r="H32" i="6" s="1"/>
  <c r="J32" i="6"/>
  <c r="K32" i="6"/>
  <c r="F33" i="6"/>
  <c r="G33" i="6" s="1"/>
  <c r="H33" i="6" s="1"/>
  <c r="J33" i="6"/>
  <c r="K33" i="6"/>
  <c r="L33" i="6" s="1"/>
  <c r="M33" i="6" s="1"/>
  <c r="F34" i="6"/>
  <c r="G34" i="6" s="1"/>
  <c r="H34" i="6" s="1"/>
  <c r="J34" i="6"/>
  <c r="K34" i="6"/>
  <c r="F35" i="6"/>
  <c r="G35" i="6" s="1"/>
  <c r="H35" i="6" s="1"/>
  <c r="J35" i="6"/>
  <c r="K35" i="6"/>
  <c r="L35" i="6" s="1"/>
  <c r="M35" i="6" s="1"/>
  <c r="F36" i="6"/>
  <c r="G36" i="6" s="1"/>
  <c r="H36" i="6" s="1"/>
  <c r="J36" i="6"/>
  <c r="K36" i="6"/>
  <c r="F37" i="6"/>
  <c r="G37" i="6" s="1"/>
  <c r="H37" i="6" s="1"/>
  <c r="J37" i="6"/>
  <c r="K37" i="6"/>
  <c r="F38" i="6"/>
  <c r="G38" i="6" s="1"/>
  <c r="H38" i="6" s="1"/>
  <c r="J38" i="6"/>
  <c r="K38" i="6"/>
  <c r="F39" i="6"/>
  <c r="G39" i="6" s="1"/>
  <c r="H39" i="6" s="1"/>
  <c r="J39" i="6"/>
  <c r="K39" i="6"/>
  <c r="F40" i="6"/>
  <c r="G40" i="6" s="1"/>
  <c r="H40" i="6" s="1"/>
  <c r="J40" i="6"/>
  <c r="K40" i="6"/>
  <c r="F41" i="6"/>
  <c r="G41" i="6" s="1"/>
  <c r="H41" i="6" s="1"/>
  <c r="J41" i="6"/>
  <c r="K41" i="6"/>
  <c r="F42" i="6"/>
  <c r="G42" i="6" s="1"/>
  <c r="H42" i="6" s="1"/>
  <c r="J42" i="6"/>
  <c r="K42" i="6"/>
  <c r="F43" i="6"/>
  <c r="G43" i="6" s="1"/>
  <c r="H43" i="6" s="1"/>
  <c r="J43" i="6"/>
  <c r="K43" i="6"/>
  <c r="L43" i="6" s="1"/>
  <c r="M43" i="6" s="1"/>
  <c r="F44" i="6"/>
  <c r="G44" i="6" s="1"/>
  <c r="H44" i="6" s="1"/>
  <c r="J44" i="6"/>
  <c r="K44" i="6"/>
  <c r="F45" i="6"/>
  <c r="G45" i="6" s="1"/>
  <c r="H45" i="6" s="1"/>
  <c r="J45" i="6"/>
  <c r="K45" i="6"/>
  <c r="L45" i="6" s="1"/>
  <c r="M45" i="6" s="1"/>
  <c r="F46" i="6"/>
  <c r="G46" i="6" s="1"/>
  <c r="H46" i="6" s="1"/>
  <c r="K46" i="6"/>
  <c r="F47" i="6"/>
  <c r="G47" i="6" s="1"/>
  <c r="H47" i="6" s="1"/>
  <c r="J47" i="6"/>
  <c r="K47" i="6"/>
  <c r="L47" i="6" s="1"/>
  <c r="M47" i="6" s="1"/>
  <c r="F48" i="6"/>
  <c r="G48" i="6" s="1"/>
  <c r="H48" i="6" s="1"/>
  <c r="K48" i="6"/>
  <c r="L48" i="6" s="1"/>
  <c r="M48" i="6" s="1"/>
  <c r="F49" i="6"/>
  <c r="G49" i="6" s="1"/>
  <c r="H49" i="6" s="1"/>
  <c r="J49" i="6"/>
  <c r="K49" i="6"/>
  <c r="F50" i="6"/>
  <c r="G50" i="6" s="1"/>
  <c r="H50" i="6" s="1"/>
  <c r="J50" i="6"/>
  <c r="K50" i="6"/>
  <c r="F51" i="6"/>
  <c r="G51" i="6" s="1"/>
  <c r="H51" i="6" s="1"/>
  <c r="J51" i="6"/>
  <c r="K51" i="6"/>
  <c r="F52" i="6"/>
  <c r="G52" i="6" s="1"/>
  <c r="H52" i="6" s="1"/>
  <c r="J52" i="6"/>
  <c r="K52" i="6"/>
  <c r="L52" i="6" s="1"/>
  <c r="M52" i="6" s="1"/>
  <c r="F53" i="6"/>
  <c r="G53" i="6" s="1"/>
  <c r="H53" i="6" s="1"/>
  <c r="J53" i="6"/>
  <c r="K53" i="6"/>
  <c r="F54" i="6"/>
  <c r="G54" i="6" s="1"/>
  <c r="H54" i="6" s="1"/>
  <c r="K54" i="6"/>
  <c r="F55" i="6"/>
  <c r="G55" i="6" s="1"/>
  <c r="H55" i="6" s="1"/>
  <c r="J55" i="6"/>
  <c r="K55" i="6"/>
  <c r="L55" i="6" s="1"/>
  <c r="M55" i="6" s="1"/>
  <c r="F56" i="6"/>
  <c r="G56" i="6" s="1"/>
  <c r="H56" i="6" s="1"/>
  <c r="J56" i="6"/>
  <c r="K56" i="6"/>
  <c r="F57" i="6"/>
  <c r="G57" i="6" s="1"/>
  <c r="H57" i="6" s="1"/>
  <c r="J57" i="6"/>
  <c r="K57" i="6"/>
  <c r="F58" i="6"/>
  <c r="G58" i="6" s="1"/>
  <c r="H58" i="6" s="1"/>
  <c r="J58" i="6"/>
  <c r="K58" i="6"/>
  <c r="F59" i="6"/>
  <c r="G59" i="6" s="1"/>
  <c r="H59" i="6" s="1"/>
  <c r="J59" i="6"/>
  <c r="K59" i="6"/>
  <c r="F60" i="6"/>
  <c r="G60" i="6" s="1"/>
  <c r="H60" i="6" s="1"/>
  <c r="J60" i="6"/>
  <c r="K60" i="6"/>
  <c r="L60" i="6" s="1"/>
  <c r="M60" i="6" s="1"/>
  <c r="F61" i="6"/>
  <c r="G61" i="6" s="1"/>
  <c r="H61" i="6" s="1"/>
  <c r="J61" i="6"/>
  <c r="K61" i="6"/>
  <c r="F62" i="6"/>
  <c r="G62" i="6" s="1"/>
  <c r="H62" i="6" s="1"/>
  <c r="J62" i="6"/>
  <c r="K62" i="6"/>
  <c r="F63" i="6"/>
  <c r="G63" i="6" s="1"/>
  <c r="H63" i="6" s="1"/>
  <c r="K63" i="6"/>
  <c r="F64" i="6"/>
  <c r="G64" i="6" s="1"/>
  <c r="H64" i="6" s="1"/>
  <c r="J64" i="6"/>
  <c r="K64" i="6"/>
  <c r="L64" i="6" s="1"/>
  <c r="F65" i="6"/>
  <c r="G65" i="6" s="1"/>
  <c r="H65" i="6" s="1"/>
  <c r="J65" i="6"/>
  <c r="K65" i="6"/>
  <c r="F66" i="6"/>
  <c r="G66" i="6" s="1"/>
  <c r="H66" i="6" s="1"/>
  <c r="J66" i="6"/>
  <c r="K66" i="6"/>
  <c r="F67" i="6"/>
  <c r="G67" i="6" s="1"/>
  <c r="H67" i="6" s="1"/>
  <c r="J67" i="6"/>
  <c r="K67" i="6"/>
  <c r="F68" i="6"/>
  <c r="G68" i="6" s="1"/>
  <c r="H68" i="6" s="1"/>
  <c r="J68" i="6"/>
  <c r="K68" i="6"/>
  <c r="F69" i="6"/>
  <c r="G69" i="6" s="1"/>
  <c r="H69" i="6" s="1"/>
  <c r="J69" i="6"/>
  <c r="K69" i="6"/>
  <c r="F70" i="6"/>
  <c r="G70" i="6" s="1"/>
  <c r="H70" i="6" s="1"/>
  <c r="J70" i="6"/>
  <c r="K70" i="6"/>
  <c r="F71" i="6"/>
  <c r="G71" i="6" s="1"/>
  <c r="H71" i="6" s="1"/>
  <c r="J71" i="6"/>
  <c r="K71" i="6"/>
  <c r="F72" i="6"/>
  <c r="G72" i="6" s="1"/>
  <c r="H72" i="6" s="1"/>
  <c r="J72" i="6"/>
  <c r="K72" i="6"/>
  <c r="L72" i="6" s="1"/>
  <c r="M72" i="6" s="1"/>
  <c r="F73" i="6"/>
  <c r="G73" i="6" s="1"/>
  <c r="H73" i="6" s="1"/>
  <c r="K73" i="6"/>
  <c r="F74" i="6"/>
  <c r="G74" i="6" s="1"/>
  <c r="H74" i="6" s="1"/>
  <c r="J74" i="6"/>
  <c r="K74" i="6"/>
  <c r="F75" i="6"/>
  <c r="G75" i="6" s="1"/>
  <c r="H75" i="6" s="1"/>
  <c r="J75" i="6"/>
  <c r="K75" i="6"/>
  <c r="F76" i="6"/>
  <c r="G76" i="6" s="1"/>
  <c r="H76" i="6" s="1"/>
  <c r="J76" i="6"/>
  <c r="K76" i="6"/>
  <c r="F77" i="6"/>
  <c r="G77" i="6" s="1"/>
  <c r="H77" i="6" s="1"/>
  <c r="J77" i="6"/>
  <c r="K77" i="6"/>
  <c r="F15" i="5"/>
  <c r="G15" i="5" s="1"/>
  <c r="H15" i="5" s="1"/>
  <c r="K15" i="5"/>
  <c r="F16" i="5"/>
  <c r="G16" i="5" s="1"/>
  <c r="H16" i="5" s="1"/>
  <c r="K16" i="5"/>
  <c r="L16" i="5" s="1"/>
  <c r="F17" i="5"/>
  <c r="G17" i="5" s="1"/>
  <c r="H17" i="5" s="1"/>
  <c r="J17" i="5"/>
  <c r="K17" i="5"/>
  <c r="L17" i="5" s="1"/>
  <c r="M17" i="5" s="1"/>
  <c r="F18" i="5"/>
  <c r="G18" i="5" s="1"/>
  <c r="H18" i="5" s="1"/>
  <c r="J18" i="5"/>
  <c r="K18" i="5"/>
  <c r="F19" i="5"/>
  <c r="G19" i="5" s="1"/>
  <c r="H19" i="5" s="1"/>
  <c r="J19" i="5"/>
  <c r="K19" i="5"/>
  <c r="F20" i="5"/>
  <c r="G20" i="5" s="1"/>
  <c r="H20" i="5" s="1"/>
  <c r="J20" i="5"/>
  <c r="K20" i="5"/>
  <c r="F21" i="5"/>
  <c r="G21" i="5" s="1"/>
  <c r="H21" i="5" s="1"/>
  <c r="J21" i="5"/>
  <c r="K21" i="5"/>
  <c r="F22" i="5"/>
  <c r="G22" i="5" s="1"/>
  <c r="H22" i="5" s="1"/>
  <c r="J22" i="5"/>
  <c r="K22" i="5"/>
  <c r="F23" i="5"/>
  <c r="G23" i="5" s="1"/>
  <c r="H23" i="5" s="1"/>
  <c r="J23" i="5"/>
  <c r="K23" i="5"/>
  <c r="F24" i="5"/>
  <c r="G24" i="5" s="1"/>
  <c r="H24" i="5" s="1"/>
  <c r="J24" i="5"/>
  <c r="K24" i="5"/>
  <c r="L24" i="5" s="1"/>
  <c r="M24" i="5" s="1"/>
  <c r="F25" i="5"/>
  <c r="G25" i="5" s="1"/>
  <c r="H25" i="5" s="1"/>
  <c r="J25" i="5"/>
  <c r="K25" i="5"/>
  <c r="L25" i="5" s="1"/>
  <c r="M25" i="5" s="1"/>
  <c r="F26" i="5"/>
  <c r="G26" i="5" s="1"/>
  <c r="H26" i="5" s="1"/>
  <c r="J26" i="5"/>
  <c r="K26" i="5"/>
  <c r="F27" i="5"/>
  <c r="G27" i="5" s="1"/>
  <c r="H27" i="5" s="1"/>
  <c r="J27" i="5"/>
  <c r="K27" i="5"/>
  <c r="F28" i="5"/>
  <c r="G28" i="5" s="1"/>
  <c r="H28" i="5" s="1"/>
  <c r="J28" i="5"/>
  <c r="K28" i="5"/>
  <c r="L28" i="5" s="1"/>
  <c r="M28" i="5" s="1"/>
  <c r="F29" i="5"/>
  <c r="G29" i="5" s="1"/>
  <c r="H29" i="5" s="1"/>
  <c r="J29" i="5"/>
  <c r="K29" i="5"/>
  <c r="L29" i="5" s="1"/>
  <c r="M29" i="5" s="1"/>
  <c r="F30" i="5"/>
  <c r="G30" i="5" s="1"/>
  <c r="H30" i="5" s="1"/>
  <c r="J30" i="5"/>
  <c r="K30" i="5"/>
  <c r="L30" i="5" s="1"/>
  <c r="M30" i="5" s="1"/>
  <c r="F31" i="5"/>
  <c r="G31" i="5" s="1"/>
  <c r="H31" i="5" s="1"/>
  <c r="J31" i="5"/>
  <c r="K31" i="5"/>
  <c r="F32" i="5"/>
  <c r="G32" i="5" s="1"/>
  <c r="H32" i="5" s="1"/>
  <c r="J32" i="5"/>
  <c r="K32" i="5"/>
  <c r="L32" i="5" s="1"/>
  <c r="F33" i="5"/>
  <c r="G33" i="5" s="1"/>
  <c r="H33" i="5" s="1"/>
  <c r="J33" i="5"/>
  <c r="K33" i="5"/>
  <c r="F34" i="5"/>
  <c r="G34" i="5" s="1"/>
  <c r="H34" i="5" s="1"/>
  <c r="J34" i="5"/>
  <c r="K34" i="5"/>
  <c r="F35" i="5"/>
  <c r="G35" i="5" s="1"/>
  <c r="H35" i="5" s="1"/>
  <c r="J35" i="5"/>
  <c r="K35" i="5"/>
  <c r="F36" i="5"/>
  <c r="G36" i="5" s="1"/>
  <c r="H36" i="5" s="1"/>
  <c r="J36" i="5"/>
  <c r="K36" i="5"/>
  <c r="L36" i="5" s="1"/>
  <c r="M36" i="5" s="1"/>
  <c r="F37" i="5"/>
  <c r="G37" i="5" s="1"/>
  <c r="H37" i="5" s="1"/>
  <c r="J37" i="5"/>
  <c r="K37" i="5"/>
  <c r="L37" i="5" s="1"/>
  <c r="M37" i="5" s="1"/>
  <c r="F38" i="5"/>
  <c r="G38" i="5" s="1"/>
  <c r="H38" i="5" s="1"/>
  <c r="J38" i="5"/>
  <c r="K38" i="5"/>
  <c r="F39" i="5"/>
  <c r="G39" i="5" s="1"/>
  <c r="H39" i="5" s="1"/>
  <c r="J39" i="5"/>
  <c r="K39" i="5"/>
  <c r="F40" i="5"/>
  <c r="G40" i="5" s="1"/>
  <c r="H40" i="5" s="1"/>
  <c r="J40" i="5"/>
  <c r="K40" i="5"/>
  <c r="L40" i="5" s="1"/>
  <c r="M40" i="5" s="1"/>
  <c r="F41" i="5"/>
  <c r="G41" i="5" s="1"/>
  <c r="H41" i="5" s="1"/>
  <c r="J41" i="5"/>
  <c r="K41" i="5"/>
  <c r="L41" i="5" s="1"/>
  <c r="M41" i="5" s="1"/>
  <c r="F42" i="5"/>
  <c r="G42" i="5" s="1"/>
  <c r="H42" i="5" s="1"/>
  <c r="J42" i="5"/>
  <c r="K42" i="5"/>
  <c r="L42" i="5" s="1"/>
  <c r="M42" i="5" s="1"/>
  <c r="F43" i="5"/>
  <c r="G43" i="5" s="1"/>
  <c r="H43" i="5" s="1"/>
  <c r="J43" i="5"/>
  <c r="K43" i="5"/>
  <c r="F44" i="5"/>
  <c r="G44" i="5" s="1"/>
  <c r="H44" i="5" s="1"/>
  <c r="J44" i="5"/>
  <c r="K44" i="5"/>
  <c r="L44" i="5" s="1"/>
  <c r="F45" i="5"/>
  <c r="G45" i="5" s="1"/>
  <c r="H45" i="5" s="1"/>
  <c r="J45" i="5"/>
  <c r="K45" i="5"/>
  <c r="F46" i="5"/>
  <c r="G46" i="5" s="1"/>
  <c r="H46" i="5" s="1"/>
  <c r="J46" i="5"/>
  <c r="K46" i="5"/>
  <c r="F47" i="5"/>
  <c r="G47" i="5" s="1"/>
  <c r="H47" i="5" s="1"/>
  <c r="J47" i="5"/>
  <c r="K47" i="5"/>
  <c r="F48" i="5"/>
  <c r="G48" i="5" s="1"/>
  <c r="H48" i="5" s="1"/>
  <c r="J48" i="5"/>
  <c r="K48" i="5"/>
  <c r="L48" i="5" s="1"/>
  <c r="M48" i="5" s="1"/>
  <c r="F49" i="5"/>
  <c r="G49" i="5" s="1"/>
  <c r="H49" i="5" s="1"/>
  <c r="J49" i="5"/>
  <c r="K49" i="5"/>
  <c r="L49" i="5" s="1"/>
  <c r="M49" i="5" s="1"/>
  <c r="F50" i="5"/>
  <c r="G50" i="5" s="1"/>
  <c r="H50" i="5" s="1"/>
  <c r="J50" i="5"/>
  <c r="K50" i="5"/>
  <c r="F51" i="5"/>
  <c r="G51" i="5" s="1"/>
  <c r="H51" i="5" s="1"/>
  <c r="J51" i="5"/>
  <c r="K51" i="5"/>
  <c r="F52" i="5"/>
  <c r="G52" i="5" s="1"/>
  <c r="H52" i="5" s="1"/>
  <c r="J52" i="5"/>
  <c r="K52" i="5"/>
  <c r="L52" i="5" s="1"/>
  <c r="M52" i="5" s="1"/>
  <c r="F53" i="5"/>
  <c r="G53" i="5" s="1"/>
  <c r="H53" i="5" s="1"/>
  <c r="J53" i="5"/>
  <c r="K53" i="5"/>
  <c r="L53" i="5" s="1"/>
  <c r="M53" i="5" s="1"/>
  <c r="F54" i="5"/>
  <c r="G54" i="5" s="1"/>
  <c r="H54" i="5" s="1"/>
  <c r="J54" i="5"/>
  <c r="K54" i="5"/>
  <c r="L54" i="5" s="1"/>
  <c r="M54" i="5" s="1"/>
  <c r="F55" i="5"/>
  <c r="G55" i="5" s="1"/>
  <c r="H55" i="5" s="1"/>
  <c r="J55" i="5"/>
  <c r="K55" i="5"/>
  <c r="F56" i="5"/>
  <c r="G56" i="5" s="1"/>
  <c r="H56" i="5" s="1"/>
  <c r="J56" i="5"/>
  <c r="K56" i="5"/>
  <c r="L56" i="5" s="1"/>
  <c r="F57" i="5"/>
  <c r="G57" i="5" s="1"/>
  <c r="H57" i="5" s="1"/>
  <c r="J57" i="5"/>
  <c r="K57" i="5"/>
  <c r="F58" i="5"/>
  <c r="G58" i="5" s="1"/>
  <c r="H58" i="5" s="1"/>
  <c r="J58" i="5"/>
  <c r="K58" i="5"/>
  <c r="F59" i="5"/>
  <c r="G59" i="5" s="1"/>
  <c r="H59" i="5" s="1"/>
  <c r="J59" i="5"/>
  <c r="K59" i="5"/>
  <c r="F60" i="5"/>
  <c r="G60" i="5" s="1"/>
  <c r="H60" i="5" s="1"/>
  <c r="J60" i="5"/>
  <c r="K60" i="5"/>
  <c r="L60" i="5" s="1"/>
  <c r="M60" i="5" s="1"/>
  <c r="F61" i="5"/>
  <c r="G61" i="5" s="1"/>
  <c r="H61" i="5" s="1"/>
  <c r="J61" i="5"/>
  <c r="K61" i="5"/>
  <c r="L61" i="5" s="1"/>
  <c r="M61" i="5" s="1"/>
  <c r="F62" i="5"/>
  <c r="G62" i="5" s="1"/>
  <c r="H62" i="5" s="1"/>
  <c r="J62" i="5"/>
  <c r="K62" i="5"/>
  <c r="F63" i="5"/>
  <c r="G63" i="5" s="1"/>
  <c r="H63" i="5" s="1"/>
  <c r="J63" i="5"/>
  <c r="K63" i="5"/>
  <c r="F64" i="5"/>
  <c r="G64" i="5" s="1"/>
  <c r="H64" i="5" s="1"/>
  <c r="J64" i="5"/>
  <c r="K64" i="5"/>
  <c r="L64" i="5" s="1"/>
  <c r="M64" i="5" s="1"/>
  <c r="F65" i="5"/>
  <c r="G65" i="5" s="1"/>
  <c r="H65" i="5" s="1"/>
  <c r="J65" i="5"/>
  <c r="K65" i="5"/>
  <c r="L65" i="5" s="1"/>
  <c r="M65" i="5" s="1"/>
  <c r="F66" i="5"/>
  <c r="G66" i="5" s="1"/>
  <c r="H66" i="5" s="1"/>
  <c r="J66" i="5"/>
  <c r="K66" i="5"/>
  <c r="L66" i="5" s="1"/>
  <c r="M66" i="5" s="1"/>
  <c r="F67" i="5"/>
  <c r="G67" i="5" s="1"/>
  <c r="H67" i="5" s="1"/>
  <c r="J67" i="5"/>
  <c r="K67" i="5"/>
  <c r="F68" i="5"/>
  <c r="G68" i="5" s="1"/>
  <c r="H68" i="5" s="1"/>
  <c r="J68" i="5"/>
  <c r="K68" i="5"/>
  <c r="L68" i="5" s="1"/>
  <c r="F69" i="5"/>
  <c r="G69" i="5" s="1"/>
  <c r="H69" i="5" s="1"/>
  <c r="J69" i="5"/>
  <c r="K69" i="5"/>
  <c r="F70" i="5"/>
  <c r="G70" i="5" s="1"/>
  <c r="H70" i="5" s="1"/>
  <c r="J70" i="5"/>
  <c r="K70" i="5"/>
  <c r="F71" i="5"/>
  <c r="G71" i="5" s="1"/>
  <c r="H71" i="5" s="1"/>
  <c r="J71" i="5"/>
  <c r="K71" i="5"/>
  <c r="F72" i="5"/>
  <c r="G72" i="5" s="1"/>
  <c r="H72" i="5" s="1"/>
  <c r="J72" i="5"/>
  <c r="K72" i="5"/>
  <c r="L72" i="5" s="1"/>
  <c r="M72" i="5" s="1"/>
  <c r="L8" i="10" l="1"/>
  <c r="M8" i="10" s="1"/>
  <c r="L3" i="10"/>
  <c r="M3" i="10" s="1"/>
  <c r="M79" i="12"/>
  <c r="M63" i="12"/>
  <c r="M48" i="12"/>
  <c r="M32" i="12"/>
  <c r="M18" i="12"/>
  <c r="M75" i="12"/>
  <c r="M59" i="12"/>
  <c r="M50" i="12"/>
  <c r="M44" i="12"/>
  <c r="M34" i="12"/>
  <c r="M29" i="12"/>
  <c r="M20" i="12"/>
  <c r="M14" i="12"/>
  <c r="M54" i="12"/>
  <c r="M38" i="12"/>
  <c r="M23" i="12"/>
  <c r="M71" i="12"/>
  <c r="M56" i="12"/>
  <c r="M40" i="12"/>
  <c r="M25" i="12"/>
  <c r="M77" i="12"/>
  <c r="M73" i="12"/>
  <c r="M65" i="12"/>
  <c r="M61" i="12"/>
  <c r="M10" i="12"/>
  <c r="M81" i="12"/>
  <c r="M6" i="12"/>
  <c r="M85" i="12"/>
  <c r="M83" i="12"/>
  <c r="M69" i="12"/>
  <c r="M67" i="12"/>
  <c r="M52" i="12"/>
  <c r="M36" i="12"/>
  <c r="M7" i="12"/>
  <c r="M3" i="12"/>
  <c r="M46" i="12"/>
  <c r="M30" i="12"/>
  <c r="M16" i="12"/>
  <c r="M42" i="12"/>
  <c r="M27" i="12"/>
  <c r="M12" i="12"/>
  <c r="M86" i="12"/>
  <c r="M82" i="12"/>
  <c r="M78" i="12"/>
  <c r="M74" i="12"/>
  <c r="M70" i="12"/>
  <c r="M66" i="12"/>
  <c r="M62" i="12"/>
  <c r="M58" i="12"/>
  <c r="M55" i="12"/>
  <c r="M51" i="12"/>
  <c r="M47" i="12"/>
  <c r="M43" i="12"/>
  <c r="M39" i="12"/>
  <c r="M35" i="12"/>
  <c r="M31" i="12"/>
  <c r="M28" i="12"/>
  <c r="M24" i="12"/>
  <c r="M21" i="12"/>
  <c r="M17" i="12"/>
  <c r="M13" i="12"/>
  <c r="M4" i="12"/>
  <c r="M8" i="12"/>
  <c r="M5" i="12"/>
  <c r="M9" i="12"/>
  <c r="M2" i="12"/>
  <c r="L3" i="11"/>
  <c r="M3" i="11" s="1"/>
  <c r="L5" i="11"/>
  <c r="M5" i="11" s="1"/>
  <c r="L7" i="11"/>
  <c r="M7" i="11" s="1"/>
  <c r="L9" i="11"/>
  <c r="M9" i="11" s="1"/>
  <c r="L11" i="11"/>
  <c r="M11" i="11" s="1"/>
  <c r="L34" i="11"/>
  <c r="M34" i="11" s="1"/>
  <c r="L32" i="11"/>
  <c r="M32" i="11" s="1"/>
  <c r="L30" i="11"/>
  <c r="M30" i="11" s="1"/>
  <c r="L28" i="11"/>
  <c r="M28" i="11" s="1"/>
  <c r="L26" i="11"/>
  <c r="M26" i="11" s="1"/>
  <c r="L24" i="11"/>
  <c r="M24" i="11" s="1"/>
  <c r="L22" i="11"/>
  <c r="M22" i="11" s="1"/>
  <c r="L20" i="11"/>
  <c r="M20" i="11" s="1"/>
  <c r="L18" i="11"/>
  <c r="M18" i="11" s="1"/>
  <c r="M64" i="8"/>
  <c r="M68" i="8"/>
  <c r="L103" i="8"/>
  <c r="M103" i="8" s="1"/>
  <c r="L119" i="8"/>
  <c r="M119" i="8" s="1"/>
  <c r="L65" i="8"/>
  <c r="M65" i="8" s="1"/>
  <c r="L69" i="8"/>
  <c r="M69" i="8" s="1"/>
  <c r="M216" i="8"/>
  <c r="L87" i="8"/>
  <c r="M87" i="8" s="1"/>
  <c r="L99" i="8"/>
  <c r="M99" i="8" s="1"/>
  <c r="L127" i="8"/>
  <c r="M127" i="8" s="1"/>
  <c r="M40" i="8"/>
  <c r="M56" i="8"/>
  <c r="M58" i="8"/>
  <c r="L135" i="8"/>
  <c r="M135" i="8" s="1"/>
  <c r="L143" i="8"/>
  <c r="M143" i="8" s="1"/>
  <c r="L151" i="8"/>
  <c r="M151" i="8" s="1"/>
  <c r="L159" i="8"/>
  <c r="M159" i="8" s="1"/>
  <c r="L167" i="8"/>
  <c r="M167" i="8" s="1"/>
  <c r="L175" i="8"/>
  <c r="M175" i="8" s="1"/>
  <c r="L183" i="8"/>
  <c r="M183" i="8" s="1"/>
  <c r="L191" i="8"/>
  <c r="M191" i="8" s="1"/>
  <c r="L199" i="8"/>
  <c r="M199" i="8" s="1"/>
  <c r="L207" i="8"/>
  <c r="M207" i="8" s="1"/>
  <c r="L215" i="8"/>
  <c r="M215" i="8" s="1"/>
  <c r="L133" i="8"/>
  <c r="M133" i="8" s="1"/>
  <c r="L149" i="8"/>
  <c r="M149" i="8" s="1"/>
  <c r="L157" i="8"/>
  <c r="M157" i="8" s="1"/>
  <c r="L165" i="8"/>
  <c r="M165" i="8" s="1"/>
  <c r="L173" i="8"/>
  <c r="M173" i="8" s="1"/>
  <c r="L181" i="8"/>
  <c r="M181" i="8" s="1"/>
  <c r="L189" i="8"/>
  <c r="M189" i="8" s="1"/>
  <c r="L197" i="8"/>
  <c r="M197" i="8" s="1"/>
  <c r="L205" i="8"/>
  <c r="M205" i="8" s="1"/>
  <c r="L213" i="8"/>
  <c r="M213" i="8" s="1"/>
  <c r="L129" i="8"/>
  <c r="M129" i="8" s="1"/>
  <c r="L137" i="8"/>
  <c r="M137" i="8" s="1"/>
  <c r="L145" i="8"/>
  <c r="M145" i="8" s="1"/>
  <c r="L153" i="8"/>
  <c r="M153" i="8" s="1"/>
  <c r="L161" i="8"/>
  <c r="M161" i="8" s="1"/>
  <c r="L169" i="8"/>
  <c r="M169" i="8" s="1"/>
  <c r="L177" i="8"/>
  <c r="M177" i="8" s="1"/>
  <c r="L185" i="8"/>
  <c r="M185" i="8" s="1"/>
  <c r="L193" i="8"/>
  <c r="M193" i="8" s="1"/>
  <c r="L201" i="8"/>
  <c r="M201" i="8" s="1"/>
  <c r="L209" i="8"/>
  <c r="M209" i="8" s="1"/>
  <c r="L217" i="8"/>
  <c r="M217" i="8" s="1"/>
  <c r="L141" i="8"/>
  <c r="M141" i="8" s="1"/>
  <c r="M32" i="8"/>
  <c r="M48" i="8"/>
  <c r="L83" i="8"/>
  <c r="M83" i="8" s="1"/>
  <c r="L115" i="8"/>
  <c r="M115" i="8" s="1"/>
  <c r="L131" i="8"/>
  <c r="M131" i="8" s="1"/>
  <c r="L139" i="8"/>
  <c r="M139" i="8" s="1"/>
  <c r="L147" i="8"/>
  <c r="M147" i="8" s="1"/>
  <c r="L155" i="8"/>
  <c r="M155" i="8" s="1"/>
  <c r="L163" i="8"/>
  <c r="M163" i="8" s="1"/>
  <c r="L171" i="8"/>
  <c r="M171" i="8" s="1"/>
  <c r="L179" i="8"/>
  <c r="M179" i="8" s="1"/>
  <c r="L187" i="8"/>
  <c r="M187" i="8" s="1"/>
  <c r="L195" i="8"/>
  <c r="M195" i="8" s="1"/>
  <c r="L203" i="8"/>
  <c r="M203" i="8" s="1"/>
  <c r="L211" i="8"/>
  <c r="M211" i="8" s="1"/>
  <c r="M126" i="8"/>
  <c r="M74" i="8"/>
  <c r="L75" i="8"/>
  <c r="M75" i="8" s="1"/>
  <c r="L79" i="8"/>
  <c r="M79" i="8" s="1"/>
  <c r="L85" i="8"/>
  <c r="M85" i="8" s="1"/>
  <c r="M86" i="8"/>
  <c r="L89" i="8"/>
  <c r="M89" i="8" s="1"/>
  <c r="M90" i="8"/>
  <c r="L91" i="8"/>
  <c r="M91" i="8" s="1"/>
  <c r="L95" i="8"/>
  <c r="M95" i="8" s="1"/>
  <c r="L101" i="8"/>
  <c r="M101" i="8" s="1"/>
  <c r="M102" i="8"/>
  <c r="L105" i="8"/>
  <c r="M105" i="8" s="1"/>
  <c r="M106" i="8"/>
  <c r="L107" i="8"/>
  <c r="M107" i="8" s="1"/>
  <c r="L111" i="8"/>
  <c r="M111" i="8" s="1"/>
  <c r="M118" i="8"/>
  <c r="M122" i="8"/>
  <c r="L123" i="8"/>
  <c r="M123" i="8" s="1"/>
  <c r="L80" i="8"/>
  <c r="M80" i="8" s="1"/>
  <c r="L96" i="8"/>
  <c r="M96" i="8" s="1"/>
  <c r="L112" i="8"/>
  <c r="M112" i="8" s="1"/>
  <c r="L62" i="8"/>
  <c r="M62" i="8" s="1"/>
  <c r="L84" i="8"/>
  <c r="M84" i="8" s="1"/>
  <c r="L100" i="8"/>
  <c r="M100" i="8" s="1"/>
  <c r="L116" i="8"/>
  <c r="M116" i="8" s="1"/>
  <c r="L66" i="8"/>
  <c r="M66" i="8" s="1"/>
  <c r="M78" i="8"/>
  <c r="L88" i="8"/>
  <c r="M88" i="8" s="1"/>
  <c r="L93" i="8"/>
  <c r="M93" i="8" s="1"/>
  <c r="M94" i="8"/>
  <c r="L104" i="8"/>
  <c r="M104" i="8" s="1"/>
  <c r="L109" i="8"/>
  <c r="M109" i="8" s="1"/>
  <c r="M110" i="8"/>
  <c r="L70" i="8"/>
  <c r="M70" i="8" s="1"/>
  <c r="L76" i="8"/>
  <c r="M76" i="8" s="1"/>
  <c r="L81" i="8"/>
  <c r="M81" i="8" s="1"/>
  <c r="M82" i="8"/>
  <c r="L92" i="8"/>
  <c r="M92" i="8" s="1"/>
  <c r="M98" i="8"/>
  <c r="L108" i="8"/>
  <c r="M108" i="8" s="1"/>
  <c r="M114" i="8"/>
  <c r="M34" i="8"/>
  <c r="M42" i="8"/>
  <c r="M36" i="8"/>
  <c r="M44" i="8"/>
  <c r="M52" i="8"/>
  <c r="L120" i="8"/>
  <c r="M120" i="8" s="1"/>
  <c r="L124" i="8"/>
  <c r="M124" i="8" s="1"/>
  <c r="L128" i="8"/>
  <c r="M128" i="8" s="1"/>
  <c r="M38" i="8"/>
  <c r="M46" i="8"/>
  <c r="L19" i="8"/>
  <c r="M19" i="8" s="1"/>
  <c r="L21" i="8"/>
  <c r="M21" i="8" s="1"/>
  <c r="L23" i="8"/>
  <c r="M23" i="8" s="1"/>
  <c r="L25" i="8"/>
  <c r="M25" i="8" s="1"/>
  <c r="L27" i="8"/>
  <c r="M27" i="8" s="1"/>
  <c r="L29" i="8"/>
  <c r="M29" i="8" s="1"/>
  <c r="L31" i="8"/>
  <c r="M31" i="8" s="1"/>
  <c r="L33" i="8"/>
  <c r="M33" i="8" s="1"/>
  <c r="L35" i="8"/>
  <c r="M35" i="8" s="1"/>
  <c r="L37" i="8"/>
  <c r="M37" i="8" s="1"/>
  <c r="L39" i="8"/>
  <c r="M39" i="8" s="1"/>
  <c r="L41" i="8"/>
  <c r="M41" i="8" s="1"/>
  <c r="L43" i="8"/>
  <c r="M43" i="8" s="1"/>
  <c r="L45" i="8"/>
  <c r="M45" i="8" s="1"/>
  <c r="L47" i="8"/>
  <c r="M47" i="8" s="1"/>
  <c r="L49" i="8"/>
  <c r="M49" i="8" s="1"/>
  <c r="L51" i="8"/>
  <c r="M51" i="8" s="1"/>
  <c r="L53" i="8"/>
  <c r="M53" i="8" s="1"/>
  <c r="L55" i="8"/>
  <c r="M55" i="8" s="1"/>
  <c r="L57" i="8"/>
  <c r="M57" i="8" s="1"/>
  <c r="L145" i="11"/>
  <c r="M145" i="11" s="1"/>
  <c r="L143" i="11"/>
  <c r="M143" i="11" s="1"/>
  <c r="L141" i="11"/>
  <c r="M141" i="11" s="1"/>
  <c r="L139" i="11"/>
  <c r="L131" i="11"/>
  <c r="M131" i="11" s="1"/>
  <c r="L129" i="11"/>
  <c r="M129" i="11" s="1"/>
  <c r="L127" i="11"/>
  <c r="M127" i="11" s="1"/>
  <c r="L125" i="11"/>
  <c r="M125" i="11" s="1"/>
  <c r="L115" i="11"/>
  <c r="M115" i="11" s="1"/>
  <c r="L113" i="11"/>
  <c r="M113" i="11" s="1"/>
  <c r="L111" i="11"/>
  <c r="M111" i="11" s="1"/>
  <c r="L109" i="11"/>
  <c r="M109" i="11" s="1"/>
  <c r="L99" i="11"/>
  <c r="M99" i="11" s="1"/>
  <c r="L97" i="11"/>
  <c r="M97" i="11" s="1"/>
  <c r="L95" i="11"/>
  <c r="M95" i="11" s="1"/>
  <c r="L93" i="11"/>
  <c r="M93" i="11" s="1"/>
  <c r="L149" i="11"/>
  <c r="M149" i="11" s="1"/>
  <c r="L137" i="11"/>
  <c r="M137" i="11" s="1"/>
  <c r="L135" i="11"/>
  <c r="M135" i="11" s="1"/>
  <c r="L133" i="11"/>
  <c r="M133" i="11" s="1"/>
  <c r="L123" i="11"/>
  <c r="M123" i="11" s="1"/>
  <c r="L121" i="11"/>
  <c r="M121" i="11" s="1"/>
  <c r="L119" i="11"/>
  <c r="M119" i="11" s="1"/>
  <c r="L107" i="11"/>
  <c r="M107" i="11" s="1"/>
  <c r="L105" i="11"/>
  <c r="M105" i="11" s="1"/>
  <c r="L103" i="11"/>
  <c r="M103" i="11" s="1"/>
  <c r="L91" i="11"/>
  <c r="M91" i="11" s="1"/>
  <c r="L89" i="11"/>
  <c r="M89" i="11" s="1"/>
  <c r="L87" i="11"/>
  <c r="M87" i="11" s="1"/>
  <c r="L85" i="11"/>
  <c r="M85" i="11" s="1"/>
  <c r="L83" i="11"/>
  <c r="M83" i="11" s="1"/>
  <c r="L81" i="11"/>
  <c r="M81" i="11" s="1"/>
  <c r="L79" i="11"/>
  <c r="M79" i="11" s="1"/>
  <c r="L77" i="11"/>
  <c r="M77" i="11" s="1"/>
  <c r="L75" i="11"/>
  <c r="M75" i="11" s="1"/>
  <c r="L73" i="11"/>
  <c r="M73" i="11" s="1"/>
  <c r="L71" i="11"/>
  <c r="M71" i="11" s="1"/>
  <c r="L69" i="11"/>
  <c r="M69" i="11" s="1"/>
  <c r="L67" i="11"/>
  <c r="M67" i="11" s="1"/>
  <c r="L65" i="11"/>
  <c r="M65" i="11" s="1"/>
  <c r="L63" i="11"/>
  <c r="M63" i="11" s="1"/>
  <c r="L61" i="11"/>
  <c r="M61" i="11" s="1"/>
  <c r="L59" i="11"/>
  <c r="M59" i="11" s="1"/>
  <c r="L57" i="11"/>
  <c r="M57" i="11" s="1"/>
  <c r="L55" i="11"/>
  <c r="M55" i="11" s="1"/>
  <c r="L53" i="11"/>
  <c r="M53" i="11" s="1"/>
  <c r="L51" i="11"/>
  <c r="M51" i="11" s="1"/>
  <c r="L49" i="11"/>
  <c r="M49" i="11" s="1"/>
  <c r="L47" i="11"/>
  <c r="M47" i="11" s="1"/>
  <c r="L45" i="11"/>
  <c r="M45" i="11" s="1"/>
  <c r="L43" i="11"/>
  <c r="M43" i="11" s="1"/>
  <c r="L41" i="11"/>
  <c r="M41" i="11" s="1"/>
  <c r="L39" i="11"/>
  <c r="M39" i="11" s="1"/>
  <c r="L37" i="11"/>
  <c r="M37" i="11" s="1"/>
  <c r="L35" i="11"/>
  <c r="M35" i="11" s="1"/>
  <c r="L33" i="11"/>
  <c r="M33" i="11" s="1"/>
  <c r="L31" i="11"/>
  <c r="M31" i="11" s="1"/>
  <c r="L29" i="11"/>
  <c r="M29" i="11" s="1"/>
  <c r="L27" i="11"/>
  <c r="M27" i="11" s="1"/>
  <c r="L25" i="11"/>
  <c r="M25" i="11" s="1"/>
  <c r="L23" i="11"/>
  <c r="M23" i="11" s="1"/>
  <c r="L21" i="11"/>
  <c r="M21" i="11" s="1"/>
  <c r="L19" i="11"/>
  <c r="M19" i="11" s="1"/>
  <c r="L147" i="11"/>
  <c r="M147" i="11" s="1"/>
  <c r="L144" i="11"/>
  <c r="M144" i="11" s="1"/>
  <c r="L142" i="11"/>
  <c r="M142" i="11" s="1"/>
  <c r="L140" i="11"/>
  <c r="M140" i="11" s="1"/>
  <c r="M139" i="11"/>
  <c r="L130" i="11"/>
  <c r="M130" i="11" s="1"/>
  <c r="L128" i="11"/>
  <c r="M128" i="11" s="1"/>
  <c r="L126" i="11"/>
  <c r="M126" i="11" s="1"/>
  <c r="L117" i="11"/>
  <c r="M117" i="11" s="1"/>
  <c r="L114" i="11"/>
  <c r="M114" i="11" s="1"/>
  <c r="L112" i="11"/>
  <c r="M112" i="11" s="1"/>
  <c r="L110" i="11"/>
  <c r="M110" i="11" s="1"/>
  <c r="L101" i="11"/>
  <c r="M101" i="11" s="1"/>
  <c r="L98" i="11"/>
  <c r="M98" i="11" s="1"/>
  <c r="L96" i="11"/>
  <c r="M96" i="11" s="1"/>
  <c r="L94" i="11"/>
  <c r="M94" i="11" s="1"/>
  <c r="L138" i="11"/>
  <c r="M138" i="11" s="1"/>
  <c r="L124" i="11"/>
  <c r="M124" i="11" s="1"/>
  <c r="L108" i="11"/>
  <c r="M108" i="11" s="1"/>
  <c r="L92" i="11"/>
  <c r="M92" i="11" s="1"/>
  <c r="M16" i="11"/>
  <c r="L2" i="11"/>
  <c r="M2" i="11" s="1"/>
  <c r="L4" i="11"/>
  <c r="M4" i="11" s="1"/>
  <c r="L6" i="11"/>
  <c r="M6" i="11" s="1"/>
  <c r="L8" i="11"/>
  <c r="M8" i="11" s="1"/>
  <c r="L10" i="11"/>
  <c r="M10" i="11" s="1"/>
  <c r="L13" i="11"/>
  <c r="M13" i="11" s="1"/>
  <c r="L15" i="11"/>
  <c r="M15" i="11" s="1"/>
  <c r="L17" i="11"/>
  <c r="M17" i="11" s="1"/>
  <c r="L12" i="10"/>
  <c r="M12" i="10" s="1"/>
  <c r="L15" i="10"/>
  <c r="M15" i="10" s="1"/>
  <c r="L14" i="10"/>
  <c r="M14" i="10" s="1"/>
  <c r="L2" i="10"/>
  <c r="M2" i="10" s="1"/>
  <c r="L4" i="10"/>
  <c r="M4" i="10" s="1"/>
  <c r="L7" i="10"/>
  <c r="M7" i="10" s="1"/>
  <c r="L11" i="10"/>
  <c r="M11" i="10" s="1"/>
  <c r="L74" i="9"/>
  <c r="M74" i="9" s="1"/>
  <c r="L67" i="9"/>
  <c r="M67" i="9" s="1"/>
  <c r="L66" i="9"/>
  <c r="M66" i="9" s="1"/>
  <c r="L58" i="9"/>
  <c r="M58" i="9" s="1"/>
  <c r="L51" i="9"/>
  <c r="M51" i="9" s="1"/>
  <c r="L50" i="9"/>
  <c r="M50" i="9" s="1"/>
  <c r="L42" i="9"/>
  <c r="M42" i="9" s="1"/>
  <c r="L35" i="9"/>
  <c r="M35" i="9" s="1"/>
  <c r="L34" i="9"/>
  <c r="M34" i="9" s="1"/>
  <c r="L26" i="9"/>
  <c r="M26" i="9" s="1"/>
  <c r="L18" i="9"/>
  <c r="M18" i="9" s="1"/>
  <c r="L10" i="9"/>
  <c r="M10" i="9" s="1"/>
  <c r="L7" i="9"/>
  <c r="M7" i="9" s="1"/>
  <c r="L6" i="9"/>
  <c r="M6" i="9" s="1"/>
  <c r="L19" i="9"/>
  <c r="M19" i="9" s="1"/>
  <c r="M80" i="9"/>
  <c r="M78" i="9"/>
  <c r="M76" i="9"/>
  <c r="M72" i="9"/>
  <c r="M70" i="9"/>
  <c r="M68" i="9"/>
  <c r="M64" i="9"/>
  <c r="M62" i="9"/>
  <c r="M60" i="9"/>
  <c r="M56" i="9"/>
  <c r="M54" i="9"/>
  <c r="M52" i="9"/>
  <c r="M48" i="9"/>
  <c r="M46" i="9"/>
  <c r="M44" i="9"/>
  <c r="M40" i="9"/>
  <c r="M38" i="9"/>
  <c r="M36" i="9"/>
  <c r="M32" i="9"/>
  <c r="M30" i="9"/>
  <c r="M29" i="9"/>
  <c r="M27" i="9"/>
  <c r="M25" i="9"/>
  <c r="M23" i="9"/>
  <c r="M21" i="9"/>
  <c r="M17" i="9"/>
  <c r="M15" i="9"/>
  <c r="M13" i="9"/>
  <c r="M11" i="9"/>
  <c r="M9" i="9"/>
  <c r="M5" i="9"/>
  <c r="M79" i="9"/>
  <c r="M77" i="9"/>
  <c r="M75" i="9"/>
  <c r="M73" i="9"/>
  <c r="M71" i="9"/>
  <c r="M69" i="9"/>
  <c r="M65" i="9"/>
  <c r="M63" i="9"/>
  <c r="M61" i="9"/>
  <c r="M59" i="9"/>
  <c r="M57" i="9"/>
  <c r="M55" i="9"/>
  <c r="M53" i="9"/>
  <c r="M49" i="9"/>
  <c r="M47" i="9"/>
  <c r="M45" i="9"/>
  <c r="M43" i="9"/>
  <c r="M41" i="9"/>
  <c r="M39" i="9"/>
  <c r="M37" i="9"/>
  <c r="M33" i="9"/>
  <c r="M31" i="9"/>
  <c r="M28" i="9"/>
  <c r="M24" i="9"/>
  <c r="M22" i="9"/>
  <c r="M20" i="9"/>
  <c r="M16" i="9"/>
  <c r="M14" i="9"/>
  <c r="M12" i="9"/>
  <c r="M8" i="9"/>
  <c r="M4" i="9"/>
  <c r="L60" i="7"/>
  <c r="M60" i="7" s="1"/>
  <c r="L29" i="7"/>
  <c r="M29" i="7" s="1"/>
  <c r="L2" i="9"/>
  <c r="M2" i="9" s="1"/>
  <c r="L3" i="9"/>
  <c r="M3" i="9" s="1"/>
  <c r="L55" i="7"/>
  <c r="M55" i="7" s="1"/>
  <c r="L88" i="7"/>
  <c r="M88" i="7" s="1"/>
  <c r="L84" i="7"/>
  <c r="M84" i="7" s="1"/>
  <c r="L80" i="7"/>
  <c r="M80" i="7" s="1"/>
  <c r="L76" i="7"/>
  <c r="M76" i="7" s="1"/>
  <c r="L72" i="7"/>
  <c r="M72" i="7" s="1"/>
  <c r="L89" i="7"/>
  <c r="M89" i="7" s="1"/>
  <c r="L53" i="7"/>
  <c r="M53" i="7" s="1"/>
  <c r="L50" i="7"/>
  <c r="M50" i="7" s="1"/>
  <c r="L46" i="7"/>
  <c r="M46" i="7" s="1"/>
  <c r="L42" i="7"/>
  <c r="M42" i="7" s="1"/>
  <c r="L38" i="7"/>
  <c r="M38" i="7" s="1"/>
  <c r="L86" i="7"/>
  <c r="M86" i="7" s="1"/>
  <c r="L3" i="7"/>
  <c r="M3" i="7" s="1"/>
  <c r="L22" i="7"/>
  <c r="M22" i="7" s="1"/>
  <c r="L18" i="7"/>
  <c r="M18" i="7" s="1"/>
  <c r="L14" i="7"/>
  <c r="M14" i="7" s="1"/>
  <c r="L10" i="7"/>
  <c r="M10" i="7" s="1"/>
  <c r="L6" i="7"/>
  <c r="M6" i="7" s="1"/>
  <c r="L65" i="7"/>
  <c r="M65" i="7" s="1"/>
  <c r="L61" i="7"/>
  <c r="M61" i="7" s="1"/>
  <c r="L34" i="7"/>
  <c r="M34" i="7" s="1"/>
  <c r="L30" i="7"/>
  <c r="M30" i="7" s="1"/>
  <c r="L75" i="7"/>
  <c r="M75" i="7" s="1"/>
  <c r="L70" i="7"/>
  <c r="M70" i="7" s="1"/>
  <c r="L54" i="7"/>
  <c r="M54" i="7" s="1"/>
  <c r="L45" i="7"/>
  <c r="M45" i="7" s="1"/>
  <c r="L40" i="7"/>
  <c r="M40" i="7" s="1"/>
  <c r="L77" i="7"/>
  <c r="M77" i="7" s="1"/>
  <c r="L73" i="7"/>
  <c r="M73" i="7" s="1"/>
  <c r="L47" i="7"/>
  <c r="M47" i="7" s="1"/>
  <c r="L43" i="7"/>
  <c r="M43" i="7" s="1"/>
  <c r="L87" i="7"/>
  <c r="M87" i="7" s="1"/>
  <c r="L71" i="7"/>
  <c r="M71" i="7" s="1"/>
  <c r="L56" i="7"/>
  <c r="M56" i="7" s="1"/>
  <c r="L51" i="7"/>
  <c r="M51" i="7" s="1"/>
  <c r="L41" i="7"/>
  <c r="M41" i="7" s="1"/>
  <c r="L36" i="7"/>
  <c r="M36" i="7" s="1"/>
  <c r="L85" i="7"/>
  <c r="M85" i="7" s="1"/>
  <c r="L83" i="7"/>
  <c r="M83" i="7" s="1"/>
  <c r="L78" i="7"/>
  <c r="M78" i="7" s="1"/>
  <c r="L68" i="7"/>
  <c r="M68" i="7" s="1"/>
  <c r="L63" i="7"/>
  <c r="M63" i="7" s="1"/>
  <c r="L52" i="7"/>
  <c r="M52" i="7" s="1"/>
  <c r="L48" i="7"/>
  <c r="M48" i="7" s="1"/>
  <c r="L37" i="7"/>
  <c r="M37" i="7" s="1"/>
  <c r="L32" i="7"/>
  <c r="M32" i="7" s="1"/>
  <c r="L82" i="7"/>
  <c r="M82" i="7" s="1"/>
  <c r="L67" i="7"/>
  <c r="M67" i="7" s="1"/>
  <c r="L81" i="7"/>
  <c r="M81" i="7" s="1"/>
  <c r="L79" i="7"/>
  <c r="M79" i="7" s="1"/>
  <c r="L74" i="7"/>
  <c r="M74" i="7" s="1"/>
  <c r="M69" i="7"/>
  <c r="L66" i="7"/>
  <c r="M66" i="7" s="1"/>
  <c r="L64" i="7"/>
  <c r="M64" i="7" s="1"/>
  <c r="L59" i="7"/>
  <c r="M59" i="7" s="1"/>
  <c r="L90" i="7"/>
  <c r="M90" i="7" s="1"/>
  <c r="L49" i="7"/>
  <c r="M49" i="7" s="1"/>
  <c r="L44" i="7"/>
  <c r="M44" i="7" s="1"/>
  <c r="M39" i="7"/>
  <c r="L35" i="7"/>
  <c r="M35" i="7" s="1"/>
  <c r="L33" i="7"/>
  <c r="M33" i="7" s="1"/>
  <c r="L28" i="7"/>
  <c r="M28" i="7" s="1"/>
  <c r="M62" i="7"/>
  <c r="M31" i="7"/>
  <c r="M58" i="7"/>
  <c r="M27" i="7"/>
  <c r="L2" i="7"/>
  <c r="M2" i="7" s="1"/>
  <c r="L4" i="7"/>
  <c r="M4" i="7" s="1"/>
  <c r="L25" i="7"/>
  <c r="M25" i="7" s="1"/>
  <c r="L21" i="7"/>
  <c r="M21" i="7" s="1"/>
  <c r="L17" i="7"/>
  <c r="M17" i="7" s="1"/>
  <c r="L13" i="7"/>
  <c r="M13" i="7" s="1"/>
  <c r="L9" i="7"/>
  <c r="M9" i="7" s="1"/>
  <c r="L5" i="7"/>
  <c r="M5" i="7" s="1"/>
  <c r="L15" i="7"/>
  <c r="M15" i="7" s="1"/>
  <c r="L11" i="7"/>
  <c r="M11" i="7" s="1"/>
  <c r="L24" i="7"/>
  <c r="M24" i="7" s="1"/>
  <c r="L8" i="7"/>
  <c r="M8" i="7" s="1"/>
  <c r="L23" i="7"/>
  <c r="M23" i="7" s="1"/>
  <c r="L20" i="7"/>
  <c r="M20" i="7" s="1"/>
  <c r="L7" i="7"/>
  <c r="M7" i="7" s="1"/>
  <c r="L19" i="7"/>
  <c r="M19" i="7" s="1"/>
  <c r="L16" i="7"/>
  <c r="M16" i="7" s="1"/>
  <c r="L12" i="7"/>
  <c r="M12" i="7" s="1"/>
  <c r="L53" i="6"/>
  <c r="M53" i="6" s="1"/>
  <c r="L49" i="6"/>
  <c r="M49" i="6" s="1"/>
  <c r="L57" i="6"/>
  <c r="M57" i="6" s="1"/>
  <c r="L44" i="6"/>
  <c r="M44" i="6" s="1"/>
  <c r="L40" i="6"/>
  <c r="M40" i="6" s="1"/>
  <c r="L36" i="6"/>
  <c r="M36" i="6" s="1"/>
  <c r="L32" i="6"/>
  <c r="M32" i="6" s="1"/>
  <c r="L62" i="6"/>
  <c r="M62" i="6" s="1"/>
  <c r="L50" i="6"/>
  <c r="M50" i="6" s="1"/>
  <c r="L42" i="6"/>
  <c r="M42" i="6" s="1"/>
  <c r="L38" i="6"/>
  <c r="M38" i="6" s="1"/>
  <c r="L16" i="6"/>
  <c r="M16" i="6" s="1"/>
  <c r="L77" i="6"/>
  <c r="M77" i="6" s="1"/>
  <c r="L73" i="6"/>
  <c r="M73" i="6" s="1"/>
  <c r="L69" i="6"/>
  <c r="M69" i="6" s="1"/>
  <c r="L65" i="6"/>
  <c r="M65" i="6" s="1"/>
  <c r="L61" i="6"/>
  <c r="M61" i="6" s="1"/>
  <c r="L71" i="6"/>
  <c r="M71" i="6" s="1"/>
  <c r="L67" i="6"/>
  <c r="M67" i="6" s="1"/>
  <c r="L59" i="6"/>
  <c r="M59" i="6" s="1"/>
  <c r="L41" i="6"/>
  <c r="M41" i="6" s="1"/>
  <c r="L37" i="6"/>
  <c r="M37" i="6" s="1"/>
  <c r="L29" i="6"/>
  <c r="M29" i="6" s="1"/>
  <c r="L54" i="6"/>
  <c r="M54" i="6" s="1"/>
  <c r="M30" i="6"/>
  <c r="L74" i="6"/>
  <c r="M74" i="6" s="1"/>
  <c r="M64" i="6"/>
  <c r="L76" i="6"/>
  <c r="M76" i="6" s="1"/>
  <c r="L66" i="6"/>
  <c r="M66" i="6" s="1"/>
  <c r="L68" i="6"/>
  <c r="M68" i="6" s="1"/>
  <c r="L70" i="6"/>
  <c r="M70" i="6" s="1"/>
  <c r="M18" i="6"/>
  <c r="M20" i="6"/>
  <c r="L51" i="6"/>
  <c r="M51" i="6" s="1"/>
  <c r="L39" i="6"/>
  <c r="M39" i="6" s="1"/>
  <c r="L27" i="6"/>
  <c r="M27" i="6" s="1"/>
  <c r="L15" i="6"/>
  <c r="M15" i="6" s="1"/>
  <c r="L58" i="6"/>
  <c r="M58" i="6" s="1"/>
  <c r="L46" i="6"/>
  <c r="M46" i="6" s="1"/>
  <c r="L34" i="6"/>
  <c r="M34" i="6" s="1"/>
  <c r="L75" i="6"/>
  <c r="M75" i="6" s="1"/>
  <c r="L63" i="6"/>
  <c r="M63" i="6" s="1"/>
  <c r="L22" i="6"/>
  <c r="M22" i="6" s="1"/>
  <c r="L56" i="6"/>
  <c r="M56" i="6" s="1"/>
  <c r="L67" i="5"/>
  <c r="M67" i="5" s="1"/>
  <c r="L20" i="5"/>
  <c r="M20" i="5" s="1"/>
  <c r="L55" i="5"/>
  <c r="M55" i="5" s="1"/>
  <c r="L43" i="5"/>
  <c r="M43" i="5" s="1"/>
  <c r="L31" i="5"/>
  <c r="M31" i="5" s="1"/>
  <c r="L19" i="5"/>
  <c r="M19" i="5" s="1"/>
  <c r="L47" i="5"/>
  <c r="M47" i="5" s="1"/>
  <c r="L63" i="5"/>
  <c r="M63" i="5" s="1"/>
  <c r="L51" i="5"/>
  <c r="M51" i="5" s="1"/>
  <c r="L70" i="5"/>
  <c r="M70" i="5" s="1"/>
  <c r="L34" i="5"/>
  <c r="M34" i="5" s="1"/>
  <c r="L23" i="5"/>
  <c r="M23" i="5" s="1"/>
  <c r="L58" i="5"/>
  <c r="M58" i="5" s="1"/>
  <c r="L39" i="5"/>
  <c r="M39" i="5" s="1"/>
  <c r="L69" i="5"/>
  <c r="M69" i="5" s="1"/>
  <c r="M44" i="5"/>
  <c r="L22" i="5"/>
  <c r="M22" i="5" s="1"/>
  <c r="L57" i="5"/>
  <c r="M57" i="5" s="1"/>
  <c r="L46" i="5"/>
  <c r="M46" i="5" s="1"/>
  <c r="L38" i="5"/>
  <c r="M38" i="5" s="1"/>
  <c r="L27" i="5"/>
  <c r="M27" i="5" s="1"/>
  <c r="L35" i="5"/>
  <c r="M35" i="5" s="1"/>
  <c r="L18" i="5"/>
  <c r="M18" i="5" s="1"/>
  <c r="L15" i="5"/>
  <c r="M15" i="5" s="1"/>
  <c r="L59" i="5"/>
  <c r="M59" i="5" s="1"/>
  <c r="M56" i="5"/>
  <c r="L45" i="5"/>
  <c r="M45" i="5" s="1"/>
  <c r="L71" i="5"/>
  <c r="M71" i="5" s="1"/>
  <c r="L33" i="5"/>
  <c r="M33" i="5" s="1"/>
  <c r="M16" i="5"/>
  <c r="L50" i="5"/>
  <c r="M50" i="5" s="1"/>
  <c r="M68" i="5"/>
  <c r="M32" i="5"/>
  <c r="L21" i="5"/>
  <c r="M21" i="5" s="1"/>
  <c r="L62" i="5"/>
  <c r="M62" i="5" s="1"/>
  <c r="L26" i="5"/>
  <c r="M26" i="5" s="1"/>
  <c r="F38" i="4"/>
  <c r="H38" i="4"/>
  <c r="J38" i="4"/>
  <c r="K38" i="4"/>
  <c r="L38" i="4" s="1"/>
  <c r="M38" i="4" s="1"/>
  <c r="F39" i="4"/>
  <c r="H39" i="4"/>
  <c r="J39" i="4"/>
  <c r="K39" i="4"/>
  <c r="F40" i="4"/>
  <c r="H40" i="4"/>
  <c r="J40" i="4"/>
  <c r="K40" i="4"/>
  <c r="L40" i="4" s="1"/>
  <c r="M40" i="4" s="1"/>
  <c r="F37" i="4"/>
  <c r="H15" i="4"/>
  <c r="J15" i="4"/>
  <c r="K15" i="4"/>
  <c r="H16" i="4"/>
  <c r="J16" i="4"/>
  <c r="K16" i="4"/>
  <c r="L16" i="4" s="1"/>
  <c r="M16" i="4" s="1"/>
  <c r="H17" i="4"/>
  <c r="J17" i="4"/>
  <c r="K17" i="4"/>
  <c r="H18" i="4"/>
  <c r="J18" i="4"/>
  <c r="K18" i="4"/>
  <c r="H19" i="4"/>
  <c r="J19" i="4"/>
  <c r="K19" i="4"/>
  <c r="H20" i="4"/>
  <c r="J20" i="4"/>
  <c r="K20" i="4"/>
  <c r="L20" i="4" s="1"/>
  <c r="M20" i="4" s="1"/>
  <c r="H21" i="4"/>
  <c r="J21" i="4"/>
  <c r="K21" i="4"/>
  <c r="L21" i="4" s="1"/>
  <c r="M21" i="4" s="1"/>
  <c r="H22" i="4"/>
  <c r="J22" i="4"/>
  <c r="K22" i="4"/>
  <c r="L22" i="4" s="1"/>
  <c r="H23" i="4"/>
  <c r="J23" i="4"/>
  <c r="K23" i="4"/>
  <c r="H24" i="4"/>
  <c r="J24" i="4"/>
  <c r="K24" i="4"/>
  <c r="L24" i="4" s="1"/>
  <c r="H25" i="4"/>
  <c r="J25" i="4"/>
  <c r="K25" i="4"/>
  <c r="L25" i="4" s="1"/>
  <c r="H26" i="4"/>
  <c r="J26" i="4"/>
  <c r="K26" i="4"/>
  <c r="H27" i="4"/>
  <c r="J27" i="4"/>
  <c r="K27" i="4"/>
  <c r="H28" i="4"/>
  <c r="J28" i="4"/>
  <c r="K28" i="4"/>
  <c r="L28" i="4" s="1"/>
  <c r="M28" i="4" s="1"/>
  <c r="H29" i="4"/>
  <c r="J29" i="4"/>
  <c r="K29" i="4"/>
  <c r="H30" i="4"/>
  <c r="J30" i="4"/>
  <c r="K30" i="4"/>
  <c r="H31" i="4"/>
  <c r="J31" i="4"/>
  <c r="K31" i="4"/>
  <c r="H32" i="4"/>
  <c r="J32" i="4"/>
  <c r="K32" i="4"/>
  <c r="L32" i="4" s="1"/>
  <c r="M32" i="4" s="1"/>
  <c r="H33" i="4"/>
  <c r="J33" i="4"/>
  <c r="K33" i="4"/>
  <c r="L33" i="4" s="1"/>
  <c r="M33" i="4" s="1"/>
  <c r="H34" i="4"/>
  <c r="J34" i="4"/>
  <c r="K34" i="4"/>
  <c r="L34" i="4" s="1"/>
  <c r="H35" i="4"/>
  <c r="J35" i="4"/>
  <c r="K35" i="4"/>
  <c r="H36" i="4"/>
  <c r="J36" i="4"/>
  <c r="K36" i="4"/>
  <c r="L36" i="4" s="1"/>
  <c r="M36" i="4" s="1"/>
  <c r="H37" i="4"/>
  <c r="J37" i="4"/>
  <c r="K37" i="4"/>
  <c r="L37" i="4" s="1"/>
  <c r="M37" i="4" s="1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6"/>
  <c r="G2" i="6" s="1"/>
  <c r="H2" i="6" s="1"/>
  <c r="J2" i="6"/>
  <c r="K2" i="6"/>
  <c r="F3" i="6"/>
  <c r="G3" i="6" s="1"/>
  <c r="H3" i="6" s="1"/>
  <c r="J3" i="6"/>
  <c r="K3" i="6"/>
  <c r="F4" i="6"/>
  <c r="G4" i="6" s="1"/>
  <c r="H4" i="6" s="1"/>
  <c r="J4" i="6"/>
  <c r="K4" i="6"/>
  <c r="F5" i="6"/>
  <c r="G5" i="6" s="1"/>
  <c r="H5" i="6" s="1"/>
  <c r="J5" i="6"/>
  <c r="K5" i="6"/>
  <c r="F6" i="6"/>
  <c r="G6" i="6" s="1"/>
  <c r="H6" i="6" s="1"/>
  <c r="J6" i="6"/>
  <c r="K6" i="6"/>
  <c r="F7" i="6"/>
  <c r="G7" i="6" s="1"/>
  <c r="H7" i="6" s="1"/>
  <c r="J7" i="6"/>
  <c r="K7" i="6"/>
  <c r="F8" i="6"/>
  <c r="G8" i="6" s="1"/>
  <c r="H8" i="6" s="1"/>
  <c r="J8" i="6"/>
  <c r="K8" i="6"/>
  <c r="L8" i="6" s="1"/>
  <c r="M8" i="6" s="1"/>
  <c r="F9" i="6"/>
  <c r="G9" i="6" s="1"/>
  <c r="H9" i="6" s="1"/>
  <c r="J9" i="6"/>
  <c r="K9" i="6"/>
  <c r="F10" i="6"/>
  <c r="G10" i="6" s="1"/>
  <c r="H10" i="6" s="1"/>
  <c r="J10" i="6"/>
  <c r="K10" i="6"/>
  <c r="F11" i="6"/>
  <c r="G11" i="6" s="1"/>
  <c r="H11" i="6" s="1"/>
  <c r="J11" i="6"/>
  <c r="K11" i="6"/>
  <c r="F12" i="6"/>
  <c r="G12" i="6" s="1"/>
  <c r="H12" i="6" s="1"/>
  <c r="J12" i="6"/>
  <c r="K12" i="6"/>
  <c r="L12" i="6" s="1"/>
  <c r="M12" i="6" s="1"/>
  <c r="F13" i="6"/>
  <c r="G13" i="6" s="1"/>
  <c r="H13" i="6" s="1"/>
  <c r="J13" i="6"/>
  <c r="K13" i="6"/>
  <c r="F14" i="6"/>
  <c r="G14" i="6" s="1"/>
  <c r="H14" i="6" s="1"/>
  <c r="K14" i="6"/>
  <c r="F2" i="5"/>
  <c r="G2" i="5" s="1"/>
  <c r="H2" i="5" s="1"/>
  <c r="J2" i="5"/>
  <c r="K2" i="5"/>
  <c r="F3" i="5"/>
  <c r="G3" i="5" s="1"/>
  <c r="H3" i="5" s="1"/>
  <c r="K3" i="5"/>
  <c r="L3" i="5" s="1"/>
  <c r="F4" i="5"/>
  <c r="G4" i="5" s="1"/>
  <c r="H4" i="5" s="1"/>
  <c r="J4" i="5"/>
  <c r="K4" i="5"/>
  <c r="F5" i="5"/>
  <c r="G5" i="5" s="1"/>
  <c r="H5" i="5" s="1"/>
  <c r="K5" i="5"/>
  <c r="L5" i="5" s="1"/>
  <c r="F6" i="5"/>
  <c r="G6" i="5" s="1"/>
  <c r="H6" i="5" s="1"/>
  <c r="J6" i="5"/>
  <c r="K6" i="5"/>
  <c r="F7" i="5"/>
  <c r="G7" i="5" s="1"/>
  <c r="H7" i="5" s="1"/>
  <c r="J7" i="5"/>
  <c r="K7" i="5"/>
  <c r="F8" i="5"/>
  <c r="G8" i="5" s="1"/>
  <c r="H8" i="5" s="1"/>
  <c r="J8" i="5"/>
  <c r="K8" i="5"/>
  <c r="F9" i="5"/>
  <c r="G9" i="5" s="1"/>
  <c r="H9" i="5" s="1"/>
  <c r="J9" i="5"/>
  <c r="K9" i="5"/>
  <c r="F10" i="5"/>
  <c r="G10" i="5" s="1"/>
  <c r="H10" i="5" s="1"/>
  <c r="J10" i="5"/>
  <c r="K10" i="5"/>
  <c r="F11" i="5"/>
  <c r="G11" i="5" s="1"/>
  <c r="H11" i="5" s="1"/>
  <c r="J11" i="5"/>
  <c r="K11" i="5"/>
  <c r="F12" i="5"/>
  <c r="G12" i="5" s="1"/>
  <c r="H12" i="5" s="1"/>
  <c r="J12" i="5"/>
  <c r="K12" i="5"/>
  <c r="F13" i="5"/>
  <c r="G13" i="5" s="1"/>
  <c r="H13" i="5" s="1"/>
  <c r="J13" i="5"/>
  <c r="K13" i="5"/>
  <c r="F14" i="5"/>
  <c r="G14" i="5" s="1"/>
  <c r="H14" i="5" s="1"/>
  <c r="J14" i="5"/>
  <c r="K14" i="5"/>
  <c r="L14" i="5" s="1"/>
  <c r="F2" i="4"/>
  <c r="H2" i="4"/>
  <c r="J2" i="4"/>
  <c r="K2" i="4"/>
  <c r="H3" i="4"/>
  <c r="J3" i="4"/>
  <c r="K3" i="4"/>
  <c r="L3" i="4" s="1"/>
  <c r="M3" i="4" s="1"/>
  <c r="H4" i="4"/>
  <c r="J4" i="4"/>
  <c r="K4" i="4"/>
  <c r="L4" i="4" s="1"/>
  <c r="M4" i="4" s="1"/>
  <c r="H5" i="4"/>
  <c r="J5" i="4"/>
  <c r="K5" i="4"/>
  <c r="L5" i="4" s="1"/>
  <c r="H6" i="4"/>
  <c r="J6" i="4"/>
  <c r="K6" i="4"/>
  <c r="H7" i="4"/>
  <c r="J7" i="4"/>
  <c r="K7" i="4"/>
  <c r="L7" i="4" s="1"/>
  <c r="H8" i="4"/>
  <c r="J8" i="4"/>
  <c r="K8" i="4"/>
  <c r="L8" i="4" s="1"/>
  <c r="H9" i="4"/>
  <c r="J9" i="4"/>
  <c r="K9" i="4"/>
  <c r="H10" i="4"/>
  <c r="J10" i="4"/>
  <c r="K10" i="4"/>
  <c r="L10" i="4" s="1"/>
  <c r="M10" i="4" s="1"/>
  <c r="H11" i="4"/>
  <c r="J11" i="4"/>
  <c r="K11" i="4"/>
  <c r="L11" i="4" s="1"/>
  <c r="M11" i="4" s="1"/>
  <c r="H12" i="4"/>
  <c r="J12" i="4"/>
  <c r="K12" i="4"/>
  <c r="H13" i="4"/>
  <c r="J13" i="4"/>
  <c r="K13" i="4"/>
  <c r="H14" i="4"/>
  <c r="J14" i="4"/>
  <c r="K14" i="4"/>
  <c r="F2" i="3"/>
  <c r="G2" i="3" s="1"/>
  <c r="H2" i="3" s="1"/>
  <c r="K2" i="3"/>
  <c r="F3" i="3"/>
  <c r="G3" i="3" s="1"/>
  <c r="H3" i="3" s="1"/>
  <c r="K3" i="3"/>
  <c r="L3" i="3" s="1"/>
  <c r="F4" i="3"/>
  <c r="G4" i="3" s="1"/>
  <c r="H4" i="3" s="1"/>
  <c r="K4" i="3"/>
  <c r="L4" i="3" s="1"/>
  <c r="M4" i="3" s="1"/>
  <c r="F5" i="3"/>
  <c r="G5" i="3" s="1"/>
  <c r="H5" i="3" s="1"/>
  <c r="K5" i="3"/>
  <c r="L5" i="3" s="1"/>
  <c r="F6" i="3"/>
  <c r="G6" i="3" s="1"/>
  <c r="H6" i="3" s="1"/>
  <c r="K6" i="3"/>
  <c r="F7" i="3"/>
  <c r="G7" i="3" s="1"/>
  <c r="H7" i="3" s="1"/>
  <c r="K7" i="3"/>
  <c r="F8" i="3"/>
  <c r="G8" i="3" s="1"/>
  <c r="H8" i="3" s="1"/>
  <c r="K8" i="3"/>
  <c r="L8" i="3" s="1"/>
  <c r="M8" i="3" s="1"/>
  <c r="F9" i="3"/>
  <c r="G9" i="3" s="1"/>
  <c r="H9" i="3" s="1"/>
  <c r="K9" i="3"/>
  <c r="F10" i="3"/>
  <c r="G10" i="3" s="1"/>
  <c r="H10" i="3" s="1"/>
  <c r="K10" i="3"/>
  <c r="F11" i="3"/>
  <c r="G11" i="3" s="1"/>
  <c r="H11" i="3" s="1"/>
  <c r="K11" i="3"/>
  <c r="F12" i="3"/>
  <c r="G12" i="3" s="1"/>
  <c r="H12" i="3" s="1"/>
  <c r="K12" i="3"/>
  <c r="F13" i="3"/>
  <c r="G13" i="3" s="1"/>
  <c r="H13" i="3" s="1"/>
  <c r="K13" i="3"/>
  <c r="F14" i="3"/>
  <c r="G14" i="3" s="1"/>
  <c r="H14" i="3" s="1"/>
  <c r="K14" i="3"/>
  <c r="F15" i="3"/>
  <c r="G15" i="3" s="1"/>
  <c r="H15" i="3" s="1"/>
  <c r="K15" i="3"/>
  <c r="F16" i="3"/>
  <c r="G16" i="3" s="1"/>
  <c r="H16" i="3" s="1"/>
  <c r="K16" i="3"/>
  <c r="F17" i="3"/>
  <c r="G17" i="3" s="1"/>
  <c r="H17" i="3" s="1"/>
  <c r="K17" i="3"/>
  <c r="F18" i="3"/>
  <c r="G18" i="3" s="1"/>
  <c r="H18" i="3" s="1"/>
  <c r="K18" i="3"/>
  <c r="L4" i="6" l="1"/>
  <c r="M4" i="6" s="1"/>
  <c r="L7" i="6"/>
  <c r="M7" i="6" s="1"/>
  <c r="L6" i="6"/>
  <c r="M6" i="6" s="1"/>
  <c r="L3" i="6"/>
  <c r="M3" i="6" s="1"/>
  <c r="L6" i="5"/>
  <c r="M6" i="5" s="1"/>
  <c r="L11" i="5"/>
  <c r="M11" i="5" s="1"/>
  <c r="L7" i="5"/>
  <c r="M7" i="5" s="1"/>
  <c r="L12" i="5"/>
  <c r="M12" i="5" s="1"/>
  <c r="L2" i="5"/>
  <c r="M2" i="5" s="1"/>
  <c r="L13" i="4"/>
  <c r="M13" i="4" s="1"/>
  <c r="L9" i="4"/>
  <c r="M9" i="4" s="1"/>
  <c r="L29" i="4"/>
  <c r="M29" i="4" s="1"/>
  <c r="L6" i="4"/>
  <c r="M6" i="4" s="1"/>
  <c r="L30" i="4"/>
  <c r="M30" i="4" s="1"/>
  <c r="L17" i="4"/>
  <c r="M17" i="4" s="1"/>
  <c r="L14" i="6"/>
  <c r="M14" i="6" s="1"/>
  <c r="L4" i="5"/>
  <c r="M4" i="5" s="1"/>
  <c r="L10" i="6"/>
  <c r="M10" i="6" s="1"/>
  <c r="L12" i="4"/>
  <c r="M12" i="4" s="1"/>
  <c r="L13" i="5"/>
  <c r="M13" i="5" s="1"/>
  <c r="L8" i="5"/>
  <c r="M8" i="5" s="1"/>
  <c r="L14" i="4"/>
  <c r="M14" i="4" s="1"/>
  <c r="M7" i="4"/>
  <c r="L26" i="4"/>
  <c r="M26" i="4" s="1"/>
  <c r="M5" i="5"/>
  <c r="L39" i="4"/>
  <c r="M39" i="4" s="1"/>
  <c r="M14" i="5"/>
  <c r="L9" i="6"/>
  <c r="M9" i="6" s="1"/>
  <c r="M22" i="4"/>
  <c r="L19" i="4"/>
  <c r="M19" i="4" s="1"/>
  <c r="L10" i="5"/>
  <c r="M10" i="5" s="1"/>
  <c r="M25" i="4"/>
  <c r="L15" i="4"/>
  <c r="M15" i="4" s="1"/>
  <c r="M5" i="4"/>
  <c r="L2" i="4"/>
  <c r="M2" i="4" s="1"/>
  <c r="L18" i="4"/>
  <c r="M18" i="4" s="1"/>
  <c r="L11" i="6"/>
  <c r="M11" i="6" s="1"/>
  <c r="M8" i="4"/>
  <c r="L9" i="5"/>
  <c r="M9" i="5" s="1"/>
  <c r="M3" i="5"/>
  <c r="L13" i="6"/>
  <c r="M13" i="6" s="1"/>
  <c r="L2" i="6"/>
  <c r="M2" i="6" s="1"/>
  <c r="M34" i="4"/>
  <c r="L31" i="4"/>
  <c r="M31" i="4" s="1"/>
  <c r="L27" i="4"/>
  <c r="M27" i="4" s="1"/>
  <c r="L11" i="3"/>
  <c r="M11" i="3" s="1"/>
  <c r="M24" i="4"/>
  <c r="L5" i="6"/>
  <c r="M5" i="6" s="1"/>
  <c r="L35" i="4"/>
  <c r="M35" i="4" s="1"/>
  <c r="L23" i="4"/>
  <c r="M23" i="4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M5" i="3"/>
  <c r="L7" i="3"/>
  <c r="M7" i="3" s="1"/>
  <c r="L6" i="3"/>
  <c r="M6" i="3" s="1"/>
  <c r="L2" i="3"/>
  <c r="M2" i="3" s="1"/>
  <c r="L10" i="3"/>
  <c r="M10" i="3" s="1"/>
  <c r="L9" i="3"/>
  <c r="M9" i="3" s="1"/>
  <c r="M3" i="3"/>
</calcChain>
</file>

<file path=xl/sharedStrings.xml><?xml version="1.0" encoding="utf-8"?>
<sst xmlns="http://schemas.openxmlformats.org/spreadsheetml/2006/main" count="4444" uniqueCount="1487">
  <si>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</si>
  <si>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</si>
  <si>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</si>
  <si>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</si>
  <si>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</si>
  <si>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</si>
  <si>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</si>
  <si>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</si>
  <si>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</si>
  <si>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</si>
  <si>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</si>
  <si>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</si>
  <si>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</si>
  <si>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</si>
  <si>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</si>
  <si>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</si>
  <si>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</si>
  <si>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</si>
  <si>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</si>
  <si>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</si>
  <si>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</si>
  <si>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</si>
  <si>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</si>
  <si>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</si>
  <si>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</si>
  <si>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</si>
  <si>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</si>
  <si>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</si>
  <si>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</si>
  <si>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</si>
  <si>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</si>
  <si>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</si>
  <si>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</si>
  <si>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</si>
  <si>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</si>
  <si>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</si>
  <si>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</si>
  <si>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</si>
  <si>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</si>
  <si>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</si>
  <si>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</si>
  <si>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</si>
  <si>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</si>
  <si>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</si>
  <si>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</si>
  <si>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</si>
  <si>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</si>
  <si>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</si>
  <si>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</si>
  <si>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</si>
  <si>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</si>
  <si>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</si>
  <si>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</si>
  <si>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</si>
  <si>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</si>
  <si>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</si>
  <si>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</si>
  <si>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</si>
  <si>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</si>
  <si>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</si>
  <si>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</si>
  <si>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</si>
  <si>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</si>
  <si>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</si>
  <si>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</si>
  <si>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</si>
  <si>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</si>
  <si>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</si>
  <si>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</si>
  <si>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</si>
  <si>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</si>
  <si>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</si>
  <si>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</si>
  <si>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</si>
  <si>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</si>
  <si>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</si>
  <si>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</si>
  <si>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</si>
  <si>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</si>
  <si>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</si>
  <si>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</si>
  <si>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</si>
  <si>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</si>
  <si>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</si>
  <si>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</si>
  <si>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</si>
  <si>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</si>
  <si>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</si>
  <si>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</si>
  <si>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</si>
  <si>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</si>
  <si>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</si>
  <si>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</si>
  <si>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</si>
  <si>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</si>
  <si>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</si>
  <si>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</si>
  <si>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</si>
  <si>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</si>
  <si>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</si>
  <si>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</si>
  <si>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</si>
  <si>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</si>
  <si>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</si>
  <si>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</si>
  <si>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</si>
  <si>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</si>
  <si>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</si>
  <si>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</si>
  <si>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</si>
  <si>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</si>
  <si>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</si>
  <si>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</si>
  <si>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</si>
  <si>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</si>
  <si>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</si>
  <si>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</si>
  <si>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</si>
  <si>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</si>
  <si>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</si>
  <si>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</si>
  <si>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</si>
  <si>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</si>
  <si>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</si>
  <si>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</si>
  <si>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</si>
  <si>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</si>
  <si>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</si>
  <si>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</si>
  <si>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</si>
  <si>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</si>
  <si>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</si>
  <si>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</si>
  <si>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</si>
  <si>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</si>
  <si>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</si>
  <si>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</si>
  <si>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</si>
  <si>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</si>
  <si>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</si>
  <si>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</si>
  <si>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</si>
  <si>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</si>
  <si>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</si>
  <si>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</si>
  <si>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</si>
  <si>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</si>
  <si>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</si>
  <si>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</si>
  <si>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</si>
  <si>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</si>
  <si>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</si>
  <si>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</si>
  <si>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</si>
  <si>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</si>
  <si>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</si>
  <si>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</si>
  <si>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</si>
  <si>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</si>
  <si>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</si>
  <si>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</si>
  <si>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</si>
  <si>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</si>
  <si>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</si>
  <si>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</si>
  <si>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</si>
  <si>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</si>
  <si>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</si>
  <si>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</si>
  <si>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</si>
  <si>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</si>
  <si>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</si>
  <si>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</si>
  <si>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</si>
  <si>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</si>
  <si>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</si>
  <si>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</si>
  <si>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</si>
  <si>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</si>
  <si>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</si>
  <si>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</si>
  <si>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</si>
  <si>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</si>
  <si>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</si>
  <si>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</si>
  <si>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</si>
  <si>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</si>
  <si>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</si>
  <si>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</si>
  <si>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</si>
  <si>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</si>
  <si>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</si>
  <si>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</si>
  <si>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</si>
  <si>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</si>
  <si>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</si>
  <si>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</si>
  <si>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</si>
  <si>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</si>
  <si>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</si>
  <si>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</si>
  <si>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</si>
  <si>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</si>
  <si>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</si>
  <si>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</si>
  <si>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</si>
  <si>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</si>
  <si>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</si>
  <si>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</si>
  <si>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</si>
  <si>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</si>
  <si>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</si>
  <si>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</si>
  <si>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</si>
  <si>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</si>
  <si>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</si>
  <si>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</si>
  <si>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</si>
  <si>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</si>
  <si>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</si>
  <si>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</si>
  <si>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</si>
  <si>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</si>
  <si>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</si>
  <si>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</si>
  <si>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</si>
  <si>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</si>
  <si>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</si>
  <si>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</si>
  <si>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</si>
  <si>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</si>
  <si>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</si>
  <si>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</si>
  <si>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</si>
  <si>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</si>
  <si>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</si>
  <si>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</si>
  <si>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</si>
  <si>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</si>
  <si>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</si>
  <si>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</si>
  <si>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</si>
  <si>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</si>
  <si>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</si>
  <si>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</si>
  <si>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</si>
  <si>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</si>
  <si>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</si>
  <si>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</si>
  <si>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</si>
  <si>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</si>
  <si>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</si>
  <si>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</si>
  <si>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</si>
  <si>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</si>
  <si>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</si>
  <si>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</si>
  <si>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</si>
  <si>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</si>
  <si>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</si>
  <si>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</si>
  <si>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</si>
  <si>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</si>
  <si>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</si>
  <si>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</si>
  <si>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</si>
  <si>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</si>
  <si>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</si>
  <si>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</si>
  <si>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</si>
  <si>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</si>
  <si>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</si>
  <si>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</si>
  <si>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</si>
  <si>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</si>
  <si>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</si>
  <si>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</si>
  <si>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</si>
  <si>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</si>
  <si>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</si>
  <si>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</si>
  <si>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</si>
  <si>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</si>
  <si>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</si>
  <si>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</si>
  <si>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</si>
  <si>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</si>
  <si>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</si>
  <si>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</si>
  <si>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</si>
  <si>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</si>
  <si>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</si>
  <si>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</si>
  <si>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</si>
  <si>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</si>
  <si>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</si>
  <si>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</si>
  <si>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</si>
  <si>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</si>
  <si>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</si>
  <si>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</si>
  <si>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</si>
  <si>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</si>
  <si>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</si>
  <si>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</si>
  <si>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</si>
  <si>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</si>
  <si>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</si>
  <si>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</si>
  <si>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</si>
  <si>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</si>
  <si>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</si>
  <si>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</si>
  <si>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</si>
  <si>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</si>
  <si>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</si>
  <si>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</si>
  <si>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</si>
  <si>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</si>
  <si>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</si>
  <si>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</si>
  <si>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</si>
  <si>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</si>
  <si>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</si>
  <si>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</si>
  <si>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</si>
  <si>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</si>
  <si>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</si>
  <si>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</si>
  <si>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</si>
  <si>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</si>
  <si>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</si>
  <si>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</si>
  <si>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</si>
  <si>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</si>
  <si>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</si>
  <si>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</si>
  <si>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</si>
  <si>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</si>
  <si>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</si>
  <si>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</si>
  <si>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</si>
  <si>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</si>
  <si>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</si>
  <si>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</si>
  <si>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</si>
  <si>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</si>
  <si>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</si>
  <si>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</si>
  <si>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</si>
  <si>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</si>
  <si>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</si>
  <si>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</si>
  <si>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</si>
  <si>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</si>
  <si>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</si>
  <si>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</si>
  <si>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</si>
  <si>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</si>
  <si>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</si>
  <si>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</si>
  <si>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</si>
  <si>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</si>
  <si>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</si>
  <si>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</si>
  <si>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</si>
  <si>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</si>
  <si>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</si>
  <si>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</si>
  <si>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</si>
  <si>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</si>
  <si>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</si>
  <si>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</si>
  <si>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</si>
  <si>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</si>
  <si>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</si>
  <si>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</si>
  <si>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</si>
  <si>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</si>
  <si>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</si>
  <si>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</si>
  <si>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</si>
  <si>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</si>
  <si>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</si>
  <si>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</si>
  <si>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</si>
  <si>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</si>
  <si>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</si>
  <si>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</si>
  <si>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</si>
  <si>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</si>
  <si>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</si>
  <si>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</si>
  <si>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</si>
  <si>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</si>
  <si>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</si>
  <si>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</si>
  <si>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</si>
  <si>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</si>
  <si>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</si>
  <si>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</si>
  <si>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</si>
  <si>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</si>
  <si>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</si>
  <si>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</si>
  <si>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</si>
  <si>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</si>
  <si>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</si>
  <si>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</si>
  <si>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</si>
  <si>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</si>
  <si>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</si>
  <si>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</si>
  <si>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</si>
  <si>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</si>
  <si>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</si>
  <si>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</si>
  <si>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</si>
  <si>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</si>
  <si>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</si>
  <si>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</si>
  <si>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</si>
  <si>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</si>
  <si>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</si>
  <si>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</si>
  <si>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</si>
  <si>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</si>
  <si>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</si>
  <si>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</si>
  <si>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</si>
  <si>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</si>
  <si>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</si>
  <si>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</si>
  <si>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</si>
  <si>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</si>
  <si>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</si>
  <si>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</si>
  <si>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</si>
  <si>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</si>
  <si>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</si>
  <si>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</si>
  <si>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</si>
  <si>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</si>
  <si>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</si>
  <si>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</si>
  <si>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</si>
  <si>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</si>
  <si>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</si>
  <si>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</si>
  <si>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</si>
  <si>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</si>
  <si>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</si>
  <si>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</si>
  <si>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</si>
  <si>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</si>
  <si>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</si>
  <si>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</si>
  <si>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</si>
  <si>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</si>
  <si>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</si>
  <si>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</si>
  <si>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</si>
  <si>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</si>
  <si>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</si>
  <si>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</si>
  <si>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</si>
  <si>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</si>
  <si>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</si>
  <si>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</si>
  <si>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</si>
  <si>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</si>
  <si>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</si>
  <si>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</si>
  <si>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</si>
  <si>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</si>
  <si>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</si>
  <si>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</si>
  <si>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</si>
  <si>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</si>
  <si>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</si>
  <si>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</si>
  <si>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</si>
  <si>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</si>
  <si>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</si>
  <si>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</si>
  <si>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</si>
  <si>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</si>
  <si>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</si>
  <si>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</si>
  <si>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</si>
  <si>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</si>
  <si>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</si>
  <si>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</si>
  <si>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</si>
  <si>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</si>
  <si>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</si>
  <si>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</si>
  <si>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</si>
  <si>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</si>
  <si>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</si>
  <si>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</si>
  <si>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</si>
  <si>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</si>
  <si>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</si>
  <si>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</si>
  <si>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</si>
  <si>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</si>
  <si>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</si>
  <si>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</si>
  <si>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</si>
  <si>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</si>
  <si>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</si>
  <si>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</si>
  <si>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</si>
  <si>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</si>
  <si>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</si>
  <si>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</si>
  <si>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</si>
  <si>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</si>
  <si>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</si>
  <si>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</si>
  <si>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</si>
  <si>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</si>
  <si>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</si>
  <si>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</si>
  <si>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</si>
  <si>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</si>
  <si>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</si>
  <si>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</si>
  <si>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</si>
  <si>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</si>
  <si>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</si>
  <si>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</si>
  <si>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</si>
  <si>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</si>
  <si>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</si>
  <si>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</si>
  <si>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</si>
  <si>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</si>
  <si>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</si>
  <si>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</si>
  <si>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</si>
  <si>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</si>
  <si>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</si>
  <si>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</si>
  <si>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</si>
  <si>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</si>
  <si>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</si>
  <si>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</si>
  <si>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</si>
  <si>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</si>
  <si>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</si>
  <si>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</si>
  <si>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</si>
  <si>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</si>
  <si>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</si>
  <si>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</si>
  <si>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</si>
  <si>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</si>
  <si>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</si>
  <si>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</si>
  <si>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</si>
  <si>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</si>
  <si>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</si>
  <si>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</si>
  <si>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</si>
  <si>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</si>
  <si>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</si>
  <si>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</si>
  <si>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</si>
  <si>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</si>
  <si>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</si>
  <si>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</si>
  <si>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</si>
  <si>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</si>
  <si>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</si>
  <si>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</si>
  <si>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</si>
  <si>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</si>
  <si>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</si>
  <si>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</si>
  <si>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</si>
  <si>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</si>
  <si>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</si>
  <si>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</si>
  <si>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</si>
  <si>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</si>
  <si>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</si>
  <si>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</si>
  <si>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</si>
  <si>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</si>
  <si>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</si>
  <si>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</si>
  <si>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</si>
  <si>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</si>
  <si>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</si>
  <si>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</si>
  <si>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</si>
  <si>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</si>
  <si>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</si>
  <si>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</si>
  <si>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</si>
  <si>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</si>
  <si>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</si>
  <si>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</si>
  <si>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</si>
  <si>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</si>
  <si>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</si>
  <si>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</si>
  <si>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</si>
  <si>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</si>
  <si>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</si>
  <si>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</si>
  <si>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</si>
  <si>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</si>
  <si>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</si>
  <si>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</si>
  <si>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</si>
  <si>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</si>
  <si>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</si>
  <si>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</si>
  <si>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</si>
  <si>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</si>
  <si>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</si>
  <si>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</si>
  <si>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</si>
  <si>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</si>
  <si>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</si>
  <si>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</si>
  <si>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</si>
  <si>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</si>
  <si>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</si>
  <si>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</si>
  <si>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</si>
  <si>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</si>
  <si>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</si>
  <si>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</si>
  <si>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</si>
  <si>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</si>
  <si>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</si>
  <si>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</si>
  <si>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</si>
  <si>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</si>
  <si>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</si>
  <si>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</si>
  <si>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</si>
  <si>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</si>
  <si>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</si>
  <si>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</si>
  <si>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</si>
  <si>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</si>
  <si>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</si>
  <si>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</si>
  <si>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</si>
  <si>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</si>
  <si>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</si>
  <si>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</si>
  <si>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</si>
  <si>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</si>
  <si>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</si>
  <si>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</si>
  <si>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</si>
  <si>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</si>
  <si>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</si>
  <si>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</si>
  <si>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</si>
  <si>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</si>
  <si>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</si>
  <si>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</si>
  <si>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</si>
  <si>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</si>
  <si>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</si>
  <si>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</si>
  <si>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</si>
  <si>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</si>
  <si>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</si>
  <si>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</si>
  <si>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</si>
  <si>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</si>
  <si>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</si>
  <si>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</si>
  <si>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</si>
  <si>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</si>
  <si>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</si>
  <si>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</si>
  <si>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</si>
  <si>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</si>
  <si>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</si>
  <si>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</si>
  <si>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</si>
  <si>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</si>
  <si>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</si>
  <si>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</si>
  <si>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</si>
  <si>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</si>
  <si>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</si>
  <si>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</si>
  <si>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</si>
  <si>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</si>
  <si>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</si>
  <si>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</si>
  <si>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</si>
  <si>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</si>
  <si>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</si>
  <si>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</si>
  <si>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</si>
  <si>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</si>
  <si>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</si>
  <si>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</si>
  <si>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</si>
  <si>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</si>
  <si>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</si>
  <si>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</si>
  <si>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</si>
  <si>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</si>
  <si>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</si>
  <si>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</si>
  <si>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</si>
  <si>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</si>
  <si>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</si>
  <si>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</si>
  <si>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</si>
  <si>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</si>
  <si>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</si>
  <si>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</si>
  <si>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</si>
  <si>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</si>
  <si>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</si>
  <si>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</si>
  <si>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</si>
  <si>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</si>
  <si>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</si>
  <si>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</si>
  <si>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</si>
  <si>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</si>
  <si>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</si>
  <si>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</si>
  <si>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</si>
  <si>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</si>
  <si>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</si>
  <si>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</si>
  <si>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</si>
  <si>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</si>
  <si>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</si>
  <si>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</si>
  <si>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</si>
  <si>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</si>
  <si>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</si>
  <si>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</si>
  <si>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</si>
  <si>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</si>
  <si>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</si>
  <si>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</si>
  <si>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</si>
  <si>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</si>
  <si>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</si>
  <si>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</si>
  <si>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</si>
  <si>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</si>
  <si>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</si>
  <si>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</si>
  <si>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</si>
  <si>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</si>
  <si>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</si>
  <si>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</si>
  <si>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</si>
  <si>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</si>
  <si>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</si>
  <si>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</si>
  <si>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</si>
  <si>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</si>
  <si>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</si>
  <si>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</si>
  <si>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</si>
  <si>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</si>
  <si>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</si>
  <si>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</si>
  <si>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</si>
  <si>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</si>
  <si>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</si>
  <si>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</si>
  <si>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</si>
  <si>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</si>
  <si>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</si>
  <si>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</si>
  <si>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</si>
  <si>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</si>
  <si>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</si>
  <si>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</si>
  <si>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</si>
  <si>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</si>
  <si>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</si>
  <si>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</si>
  <si>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</si>
  <si>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</si>
  <si>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</si>
  <si>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</si>
  <si>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</si>
  <si>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</si>
  <si>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</si>
  <si>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</si>
  <si>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</si>
  <si>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</si>
  <si>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</si>
  <si>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</si>
  <si>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</si>
  <si>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</si>
  <si>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</si>
  <si>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</si>
  <si>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</si>
  <si>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</si>
  <si>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</si>
  <si>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</si>
  <si>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</si>
  <si>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</si>
  <si>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</si>
  <si>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</si>
  <si>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</si>
  <si>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</si>
  <si>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</si>
  <si>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</si>
  <si>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</si>
  <si>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</si>
  <si>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</si>
  <si>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</si>
  <si>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</si>
  <si>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</si>
  <si>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</si>
  <si>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</si>
  <si>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</si>
  <si>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</si>
  <si>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</si>
  <si>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</si>
  <si>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</si>
  <si>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</si>
  <si>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</si>
  <si>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</si>
  <si>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</si>
  <si>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</si>
  <si>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</si>
  <si>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</si>
  <si>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</si>
  <si>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</si>
  <si>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</si>
  <si>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</si>
  <si>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</si>
  <si>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</si>
  <si>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</si>
  <si>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</si>
  <si>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</si>
  <si>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</si>
  <si>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</si>
  <si>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</si>
  <si>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</si>
  <si>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</si>
  <si>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</si>
  <si>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</si>
  <si>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</si>
  <si>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</si>
  <si>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</si>
  <si>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</si>
  <si>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</si>
  <si>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</si>
  <si>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</si>
  <si>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</si>
  <si>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</si>
  <si>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</si>
  <si>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</si>
  <si>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</si>
  <si>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</si>
  <si>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</si>
  <si>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</si>
  <si>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</si>
  <si>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</si>
  <si>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</si>
  <si>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</si>
  <si>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</si>
  <si>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</si>
  <si>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</si>
  <si>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</si>
  <si>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</si>
  <si>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</si>
  <si>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</si>
  <si>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</si>
  <si>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</si>
  <si>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</si>
  <si>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</si>
  <si>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</si>
  <si>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</si>
  <si>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</si>
  <si>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</si>
  <si>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</si>
  <si>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</si>
  <si>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</si>
  <si>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</si>
  <si>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</si>
  <si>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</si>
  <si>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</si>
  <si>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</si>
  <si>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</si>
  <si>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</si>
  <si>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</si>
  <si>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</si>
  <si>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</si>
  <si>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</si>
  <si>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</si>
  <si>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</si>
  <si>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</si>
  <si>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</si>
  <si>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</si>
  <si>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</si>
  <si>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</si>
  <si>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</si>
  <si>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</si>
  <si>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</si>
  <si>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</si>
  <si>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</si>
  <si>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</si>
  <si>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</si>
  <si>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</si>
  <si>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</si>
  <si>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</si>
  <si>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</si>
  <si>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</si>
  <si>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</si>
  <si>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</si>
  <si>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</si>
  <si>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</si>
  <si>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</si>
  <si>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</si>
  <si>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</si>
  <si>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</si>
  <si>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</si>
  <si>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</si>
  <si>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</si>
  <si>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</si>
  <si>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</si>
  <si>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</si>
  <si>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</si>
  <si>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</si>
  <si>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</si>
  <si>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</si>
  <si>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</si>
  <si>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</si>
  <si>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</si>
  <si>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</si>
  <si>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</si>
  <si>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</si>
  <si>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</si>
  <si>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</si>
  <si>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</si>
  <si>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</si>
  <si>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</si>
  <si>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</si>
  <si>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</si>
  <si>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</si>
  <si>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</si>
  <si>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</si>
  <si>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</si>
  <si>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</si>
  <si>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</si>
  <si>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</si>
  <si>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</si>
  <si>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</si>
  <si>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</si>
  <si>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</si>
  <si>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</si>
  <si>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</si>
  <si>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</si>
  <si>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</si>
  <si>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</si>
  <si>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</si>
  <si>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</si>
  <si>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</si>
  <si>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</si>
  <si>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</si>
  <si>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</si>
  <si>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</si>
  <si>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</si>
  <si>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</si>
  <si>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</si>
  <si>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</si>
  <si>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</si>
  <si>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</si>
  <si>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</si>
  <si>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</si>
  <si>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</si>
  <si>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</si>
  <si>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</si>
  <si>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</si>
  <si>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</si>
  <si>
    <t>UAESP-001-2024</t>
  </si>
  <si>
    <t>UAESP-003-2024</t>
  </si>
  <si>
    <t>UAESP-002-2024</t>
  </si>
  <si>
    <t>UAESP-004-2024</t>
  </si>
  <si>
    <t>UAESP-137-2024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</si>
  <si>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</si>
  <si>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</si>
  <si>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</si>
  <si>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</si>
  <si>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</si>
  <si>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</si>
  <si>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</si>
  <si>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</si>
  <si>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</si>
  <si>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</si>
  <si>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</si>
  <si>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</si>
  <si>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</si>
  <si>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</si>
  <si>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</si>
  <si>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</si>
  <si>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</si>
  <si>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</si>
  <si>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</si>
  <si>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</si>
  <si>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</si>
  <si>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</si>
  <si>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</si>
  <si>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</si>
  <si>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</si>
  <si>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</si>
  <si>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</si>
  <si>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</si>
  <si>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</si>
  <si>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</si>
  <si>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</si>
  <si>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</si>
  <si>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UAESP-593-2023</t>
  </si>
  <si>
    <t>125344</t>
  </si>
  <si>
    <t>125723</t>
  </si>
  <si>
    <t>125724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</si>
  <si>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</si>
  <si>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</si>
  <si>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</si>
  <si>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</si>
  <si>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</si>
  <si>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</si>
  <si>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</si>
  <si>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</si>
  <si>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</si>
  <si>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</si>
  <si>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</si>
  <si>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</si>
  <si>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</si>
  <si>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</si>
  <si>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</si>
  <si>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</si>
  <si>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</si>
  <si>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</si>
  <si>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</si>
  <si>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</si>
  <si>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</si>
  <si>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</si>
  <si>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</si>
  <si>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</si>
  <si>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</si>
  <si>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</si>
  <si>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</si>
  <si>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</si>
  <si>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</si>
  <si>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</si>
  <si>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UAESP-072-2024</t>
  </si>
  <si>
    <t>UAESP-073-2024</t>
  </si>
  <si>
    <t>UAESP-053-2024</t>
  </si>
  <si>
    <t>UAESP-075-2024</t>
  </si>
  <si>
    <t>UAESP-074-2024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</si>
  <si>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</si>
  <si>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</si>
  <si>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</si>
  <si>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</si>
  <si>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</si>
  <si>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</si>
  <si>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UAESP-084-2024</t>
  </si>
  <si>
    <t>UAESP-085-2024</t>
  </si>
  <si>
    <t>UAESP-088-2024</t>
  </si>
  <si>
    <t>UAESP-082-2024</t>
  </si>
  <si>
    <t>UAESP-091-2024</t>
  </si>
  <si>
    <t>UAESP-090-2024</t>
  </si>
  <si>
    <t>UAESP-087-2024</t>
  </si>
  <si>
    <t>UAESP-092-2024</t>
  </si>
  <si>
    <t>UAESP-086-2024</t>
  </si>
  <si>
    <t>UAESP-093-2024</t>
  </si>
  <si>
    <t>UAESP-095-2024</t>
  </si>
  <si>
    <t>UAESP-096-2024</t>
  </si>
  <si>
    <t>UAESP-098-2024</t>
  </si>
  <si>
    <t>127289</t>
  </si>
  <si>
    <t>UAESP-097-2024</t>
  </si>
  <si>
    <t>UAESP-094-2024</t>
  </si>
  <si>
    <t>UAESP-101-2024</t>
  </si>
  <si>
    <t>UAESP-099-2024</t>
  </si>
  <si>
    <t>UAESP-105-2024</t>
  </si>
  <si>
    <t>UAESP-106-2024</t>
  </si>
  <si>
    <t>UAESP-102-2024</t>
  </si>
  <si>
    <t>UAESP-103-2024</t>
  </si>
  <si>
    <t>UAESP-065-2024</t>
  </si>
  <si>
    <t>UAESP-107-2024</t>
  </si>
  <si>
    <t>UAESP-108-2024</t>
  </si>
  <si>
    <t>UAESP-798-2023</t>
  </si>
  <si>
    <t>UAESP-801-2023</t>
  </si>
  <si>
    <t>UAESP-802-2023</t>
  </si>
  <si>
    <t>UAESP-793-2023</t>
  </si>
  <si>
    <t>UAESP-113-2024</t>
  </si>
  <si>
    <t>UAESP-111-2024</t>
  </si>
  <si>
    <t>UAESP-114-2024</t>
  </si>
  <si>
    <t>UAESP-805-2024</t>
  </si>
  <si>
    <t>UAESP-117-2024</t>
  </si>
  <si>
    <t>UAESP-118-2024</t>
  </si>
  <si>
    <t>UAESP-115-2024</t>
  </si>
  <si>
    <t>UAESP-109-2024</t>
  </si>
  <si>
    <t>UAESP-120-2024</t>
  </si>
  <si>
    <t>UAESP-122-2024</t>
  </si>
  <si>
    <t>UAESP-121-2024</t>
  </si>
  <si>
    <t>UAESP-116-2024</t>
  </si>
  <si>
    <t>UAESP-124-2024</t>
  </si>
  <si>
    <t>UAESP-123-2024</t>
  </si>
  <si>
    <t>UAESP-126-2024</t>
  </si>
  <si>
    <t>UAESP-128-2024</t>
  </si>
  <si>
    <t>UAESP-129-2024</t>
  </si>
  <si>
    <t>UAESP-131-2024</t>
  </si>
  <si>
    <t>UAESP-132-2024</t>
  </si>
  <si>
    <t>UAESP-127-2024</t>
  </si>
  <si>
    <t>UAESP-130-2024</t>
  </si>
  <si>
    <t>UAESP-133-2024</t>
  </si>
  <si>
    <t>UAESP.134-2024</t>
  </si>
  <si>
    <t>UAESP-139-2024</t>
  </si>
  <si>
    <t>UAESP-135-2024</t>
  </si>
  <si>
    <t>UAESP-136-2024</t>
  </si>
  <si>
    <t>UAESP-140-2024</t>
  </si>
  <si>
    <t>UAESP-144-2024</t>
  </si>
  <si>
    <t>UAESP-143-2024</t>
  </si>
  <si>
    <t>UAESP-138-2024</t>
  </si>
  <si>
    <t>UAESP-141-2024</t>
  </si>
  <si>
    <t>UAESP-145-2024</t>
  </si>
  <si>
    <t>UAESP-142-2024</t>
  </si>
  <si>
    <t>UAESP-147-2024</t>
  </si>
  <si>
    <t>UAESP-148-2024</t>
  </si>
  <si>
    <t>UAESP-151-2024</t>
  </si>
  <si>
    <t>UAESP-149-2024</t>
  </si>
  <si>
    <t>UAESP-146-2024</t>
  </si>
  <si>
    <t>UAESP-152-2024</t>
  </si>
  <si>
    <t>UAESP-153-2024</t>
  </si>
  <si>
    <t>UAESP-154-2024</t>
  </si>
  <si>
    <t>UAESP-158-2024</t>
  </si>
  <si>
    <t>UAESP-159-2024</t>
  </si>
  <si>
    <t>UAESP-150-2024</t>
  </si>
  <si>
    <t>UAESP-155-2024</t>
  </si>
  <si>
    <t>UAESP-157-2024</t>
  </si>
  <si>
    <t>UAESP-156-2024</t>
  </si>
  <si>
    <t>UAESP-089-2024</t>
  </si>
  <si>
    <t>UAESP-952-2023</t>
  </si>
  <si>
    <t>UAESP-161-2024</t>
  </si>
  <si>
    <t>UAESP-162-2024</t>
  </si>
  <si>
    <t>UAESP-163-2024</t>
  </si>
  <si>
    <t>UAESP-165-2024</t>
  </si>
  <si>
    <t>UAESP-168-2024</t>
  </si>
  <si>
    <t>UAESP-164-2024</t>
  </si>
  <si>
    <t>UAESP-160-2024</t>
  </si>
  <si>
    <t>OAESP-166-2024</t>
  </si>
  <si>
    <t>UAESP-171-2024</t>
  </si>
  <si>
    <t>UAESP-169-2024</t>
  </si>
  <si>
    <t>UAESP-170-2024</t>
  </si>
  <si>
    <t>UAESP-167-2024</t>
  </si>
  <si>
    <t>UAESP-926-2024</t>
  </si>
  <si>
    <t>UAESP-172-2024</t>
  </si>
  <si>
    <t>UAESP-174-2024</t>
  </si>
  <si>
    <t>UAESP-175-2024</t>
  </si>
  <si>
    <t>UAESP-173-2024</t>
  </si>
  <si>
    <t>UAESP-177-2024</t>
  </si>
  <si>
    <t>UAESP-178-2024</t>
  </si>
  <si>
    <t>UAESP-179-2024</t>
  </si>
  <si>
    <t>UAESP-180-2024</t>
  </si>
  <si>
    <t>UAESP-176-2024</t>
  </si>
  <si>
    <t>UAESP-182-2024</t>
  </si>
  <si>
    <t>UAESP-181-2024</t>
  </si>
  <si>
    <t>UAESP-183-2024</t>
  </si>
  <si>
    <t>UAESP-186-2024</t>
  </si>
  <si>
    <t>UAESP-185-2024</t>
  </si>
  <si>
    <t>UAESP-187-2024</t>
  </si>
  <si>
    <t>UAESP-189-2024</t>
  </si>
  <si>
    <t>UAESP-191-2024</t>
  </si>
  <si>
    <t>UAESP-184-2024</t>
  </si>
  <si>
    <t>UAESP-192-2024</t>
  </si>
  <si>
    <t>UAESP-193-2024</t>
  </si>
  <si>
    <t>UAESP-188-2024</t>
  </si>
  <si>
    <t>UAESP-194-2024</t>
  </si>
  <si>
    <t>UAESP-190-2024</t>
  </si>
  <si>
    <t>UAESP-195-2024</t>
  </si>
  <si>
    <t>UAESP-196-2024</t>
  </si>
  <si>
    <t>UAESP-198-2024</t>
  </si>
  <si>
    <t>UAESP-199-2024</t>
  </si>
  <si>
    <t>UAESP-200-2024</t>
  </si>
  <si>
    <t>UAESP-197-2024</t>
  </si>
  <si>
    <t>UAESP-201-2024</t>
  </si>
  <si>
    <t>UAESP-203-2024</t>
  </si>
  <si>
    <t>UAESP-202-2024</t>
  </si>
  <si>
    <t>UAESP-204-2024</t>
  </si>
  <si>
    <t>UAESP-205-2024</t>
  </si>
  <si>
    <t>UAESP-206-2024</t>
  </si>
  <si>
    <t>UAESP-208-2024</t>
  </si>
  <si>
    <t>UAESP-209-2024</t>
  </si>
  <si>
    <t>UAESP-210-2024</t>
  </si>
  <si>
    <t>UAESP-207-2024</t>
  </si>
  <si>
    <t>UAESP-211-2024</t>
  </si>
  <si>
    <t>UAESP-214-2024</t>
  </si>
  <si>
    <t>UAESP-218-2024</t>
  </si>
  <si>
    <t>UAESP-217-2024</t>
  </si>
  <si>
    <t>UAESP-219-2024</t>
  </si>
  <si>
    <t>UAESP-220-2024</t>
  </si>
  <si>
    <t>UAESP-227-2024</t>
  </si>
  <si>
    <t>UAESP-226-2024</t>
  </si>
  <si>
    <t>UAESP-215-2024</t>
  </si>
  <si>
    <t>UAESP-221-2024</t>
  </si>
  <si>
    <t>UAESP-224-2024</t>
  </si>
  <si>
    <t>UAESP-223-2024</t>
  </si>
  <si>
    <t>UAESP-225-2024</t>
  </si>
  <si>
    <t>UAESP-222-2024</t>
  </si>
  <si>
    <t>UAESP-229-2024</t>
  </si>
  <si>
    <t>UAESP-231-2024</t>
  </si>
  <si>
    <t>UAESP-228-2024</t>
  </si>
  <si>
    <t>UAESP-230-2024</t>
  </si>
  <si>
    <t>UAESP-816-2024</t>
  </si>
  <si>
    <t>UAESP-234-2024</t>
  </si>
  <si>
    <t>UAESP-233-2024</t>
  </si>
  <si>
    <t>UAESP-238-2024</t>
  </si>
  <si>
    <t>UAESP-237-2024</t>
  </si>
  <si>
    <t>UAESP-236-2024</t>
  </si>
  <si>
    <t>UAESP-239-2024</t>
  </si>
  <si>
    <t>UAESP-235-2024</t>
  </si>
  <si>
    <t>UAESP-503-2023</t>
  </si>
  <si>
    <t>UAESP-212-2024</t>
  </si>
  <si>
    <t>UAESP-134-2024</t>
  </si>
  <si>
    <t>UAESP-216-2024</t>
  </si>
  <si>
    <t>UAESP-104-2024</t>
  </si>
  <si>
    <t>UAESP-119-2024</t>
  </si>
  <si>
    <t>UAESP-166-2024</t>
  </si>
  <si>
    <t>UAESP-242-2024</t>
  </si>
  <si>
    <t>UAESP-243-2024</t>
  </si>
  <si>
    <t>UAESP-244-2024</t>
  </si>
  <si>
    <t>UAESP-246-2024</t>
  </si>
  <si>
    <t>UAESP-247-2024</t>
  </si>
  <si>
    <t>UAESP-248-2024</t>
  </si>
  <si>
    <t>UAESP-249-2024</t>
  </si>
  <si>
    <t>UAESP-250-2024</t>
  </si>
  <si>
    <t>UAESP-251-2024</t>
  </si>
  <si>
    <t>UAESP-252-2024</t>
  </si>
  <si>
    <t>UAESP-253-2024</t>
  </si>
  <si>
    <t>UAESP-254-2024</t>
  </si>
  <si>
    <t>UAESP-255-2024</t>
  </si>
  <si>
    <t>UAESP-256-2024</t>
  </si>
  <si>
    <t>UAESP-257-2024</t>
  </si>
  <si>
    <t>UAESP-258-2024</t>
  </si>
  <si>
    <t>UAESP-259-2024</t>
  </si>
  <si>
    <t>UAESP-260-2024</t>
  </si>
  <si>
    <t>UAESP-261-2024</t>
  </si>
  <si>
    <t>UAESP-262-2024</t>
  </si>
  <si>
    <t>UAESP-263-2024</t>
  </si>
  <si>
    <t>UAESP-264-2024</t>
  </si>
  <si>
    <t>UAESP-265-2024</t>
  </si>
  <si>
    <t>UAESP-266-2024</t>
  </si>
  <si>
    <t>UAESP-267-2024</t>
  </si>
  <si>
    <t>UAESP-268-2024</t>
  </si>
  <si>
    <t>UAESP-269-2024</t>
  </si>
  <si>
    <t>UAESP-270-2024</t>
  </si>
  <si>
    <t>UAESP-271-2024</t>
  </si>
  <si>
    <t>UAESP-272-2024</t>
  </si>
  <si>
    <t>UAESP-273-2024</t>
  </si>
  <si>
    <t>UAESP-274-2024</t>
  </si>
  <si>
    <t>UAESP-275-2024</t>
  </si>
  <si>
    <t>UAESP-276-2024</t>
  </si>
  <si>
    <t>UAESP-277-2024</t>
  </si>
  <si>
    <t>UAESP-278-2024</t>
  </si>
  <si>
    <t>UAESP-279-2024</t>
  </si>
  <si>
    <t>UAESP-280-2024</t>
  </si>
  <si>
    <t>UAESP-281-2024</t>
  </si>
  <si>
    <t>UAESP-282-2024</t>
  </si>
  <si>
    <t>UAESP-283-2024</t>
  </si>
  <si>
    <t>UAESP-284-2024</t>
  </si>
  <si>
    <t>UAESP-285-2024</t>
  </si>
  <si>
    <t>UAESP-286-2024</t>
  </si>
  <si>
    <t>UAESP-287-2024</t>
  </si>
  <si>
    <t>UAESP-288-2024</t>
  </si>
  <si>
    <t>UAESP-290-2024</t>
  </si>
  <si>
    <t>UAESP-291-2024</t>
  </si>
  <si>
    <t>UAESP-292-2024</t>
  </si>
  <si>
    <t>UAESP-293-2024</t>
  </si>
  <si>
    <t>UAESP-294-2024</t>
  </si>
  <si>
    <t>UAESP-295-2024</t>
  </si>
  <si>
    <t>UAESP-296-2024</t>
  </si>
  <si>
    <t>UAESP-297-2024</t>
  </si>
  <si>
    <t>UAESP-298-2024</t>
  </si>
  <si>
    <t>UAESP-299-2024</t>
  </si>
  <si>
    <t>UAESP-300-2024</t>
  </si>
  <si>
    <t>UAESP-301-2024</t>
  </si>
  <si>
    <t>UAESP-302-2024</t>
  </si>
  <si>
    <t>UAESP-303-2024</t>
  </si>
  <si>
    <t>UAESP-304-2024</t>
  </si>
  <si>
    <t>UAESP-305-2024</t>
  </si>
  <si>
    <t>UAESP-306-2024</t>
  </si>
  <si>
    <t>UAESP-307-2024</t>
  </si>
  <si>
    <t>UAESP-308-2024</t>
  </si>
  <si>
    <t>UAESP-309-2024</t>
  </si>
  <si>
    <t>UAESP-310-2024</t>
  </si>
  <si>
    <t>UAESP-311-2024</t>
  </si>
  <si>
    <t>UAESP-312-2024</t>
  </si>
  <si>
    <t>UAESP-313-2024</t>
  </si>
  <si>
    <t>UAESP-315-2024</t>
  </si>
  <si>
    <t>UAESP-316-2024</t>
  </si>
  <si>
    <t>UAESP-317-2024</t>
  </si>
  <si>
    <t>UAESP-318-2024</t>
  </si>
  <si>
    <t>UAESP-319-2024</t>
  </si>
  <si>
    <t>UAESP-321-2024</t>
  </si>
  <si>
    <t>UAESP-322-2024</t>
  </si>
  <si>
    <t>UAESP-323-2024</t>
  </si>
  <si>
    <t>UAESP-324-2024</t>
  </si>
  <si>
    <t>UAESP-325-2024</t>
  </si>
  <si>
    <t>UAESP-326-2024</t>
  </si>
  <si>
    <t>UAESP-327-2024</t>
  </si>
  <si>
    <t>UAESP-328-2024</t>
  </si>
  <si>
    <t>UAESP-329-2024</t>
  </si>
  <si>
    <t>UAESP-330-2024</t>
  </si>
  <si>
    <t>UAESP-331-2024</t>
  </si>
  <si>
    <t>UAESP-332-2024</t>
  </si>
  <si>
    <t>UAESP-333-2024</t>
  </si>
  <si>
    <t>UAESP-334-2024</t>
  </si>
  <si>
    <t>UAESP-335-2024</t>
  </si>
  <si>
    <t>UAESP-336-2024</t>
  </si>
  <si>
    <t>UAESP-337-2024</t>
  </si>
  <si>
    <t>UAESP-338-2024</t>
  </si>
  <si>
    <t>UAESP-339-2024</t>
  </si>
  <si>
    <t>UAESP-340-2024</t>
  </si>
  <si>
    <t>UAESP-341-2024</t>
  </si>
  <si>
    <t>UAESP-342-2024</t>
  </si>
  <si>
    <t>UAESP-344-2024</t>
  </si>
  <si>
    <t>UAESP-345-2024</t>
  </si>
  <si>
    <t>UAESP-346-2024</t>
  </si>
  <si>
    <t>UAESP-347-2024</t>
  </si>
  <si>
    <t>UAESP-348-2024</t>
  </si>
  <si>
    <t>UAESP-349-2024</t>
  </si>
  <si>
    <t>UAESP-350-2024</t>
  </si>
  <si>
    <t>UAESP-351-2024</t>
  </si>
  <si>
    <t>UAESP-352-2024</t>
  </si>
  <si>
    <t>UAESP-353-2024</t>
  </si>
  <si>
    <t>UAESP-354-2024</t>
  </si>
  <si>
    <t>UAESP-356-2024</t>
  </si>
  <si>
    <t>UAESP-357-2024</t>
  </si>
  <si>
    <t>UAESP-359-2024</t>
  </si>
  <si>
    <t>UAESP-360-2024</t>
  </si>
  <si>
    <t>UAESP-361-2024</t>
  </si>
  <si>
    <t>UAESP-362-2024</t>
  </si>
  <si>
    <t>UAESP-363-2024</t>
  </si>
  <si>
    <t>UAESP-364-2024</t>
  </si>
  <si>
    <t>UAESP-365-2024</t>
  </si>
  <si>
    <t>UAESP-366-2024</t>
  </si>
  <si>
    <t>UAESP-367-2024</t>
  </si>
  <si>
    <t>UAESP-368-2024</t>
  </si>
  <si>
    <t>UAESP-369-2024</t>
  </si>
  <si>
    <t>UAESP-370-2024</t>
  </si>
  <si>
    <t>UAESP-371-2024</t>
  </si>
  <si>
    <t>UAESP-372-2024</t>
  </si>
  <si>
    <t>UAESP-373-2024</t>
  </si>
  <si>
    <t>UAESP-374-2024</t>
  </si>
  <si>
    <t>UAESP-375-2024</t>
  </si>
  <si>
    <t>UAESP-376-2024</t>
  </si>
  <si>
    <t>UAESP-377-2024</t>
  </si>
  <si>
    <t>UAESP-378-2024</t>
  </si>
  <si>
    <t>UAESP-379-2024</t>
  </si>
  <si>
    <t>UAESP-380-2024</t>
  </si>
  <si>
    <t>UAESP-381-2024</t>
  </si>
  <si>
    <t>UAESP-382-2024</t>
  </si>
  <si>
    <t>UAESP-383-2024</t>
  </si>
  <si>
    <t>UAESP-384-2024</t>
  </si>
  <si>
    <t>UAESP-385-2024</t>
  </si>
  <si>
    <t>UAESP-386-2024</t>
  </si>
  <si>
    <t>UAESP-387-2024</t>
  </si>
  <si>
    <t>UAESP-388-2024</t>
  </si>
  <si>
    <t>UAESP-389-2024</t>
  </si>
  <si>
    <t>UAESP-390-2024</t>
  </si>
  <si>
    <t>UAESP-391-2024</t>
  </si>
  <si>
    <t>UAESP-392-2024</t>
  </si>
  <si>
    <t>UAESP-397-2024</t>
  </si>
  <si>
    <t>UAESP-398-2024</t>
  </si>
  <si>
    <t>UAESP-399-2024</t>
  </si>
  <si>
    <t>UAESP-400-2024</t>
  </si>
  <si>
    <t>UAESP-401-2024</t>
  </si>
  <si>
    <t>UAESP-402-2024</t>
  </si>
  <si>
    <t>UAESP-403-2024</t>
  </si>
  <si>
    <t>UAESP-405-2024</t>
  </si>
  <si>
    <t>UAESP-406-2024</t>
  </si>
  <si>
    <t>UAESP-407-2024</t>
  </si>
  <si>
    <t>UAESP-408-2024</t>
  </si>
  <si>
    <t>UAESP-409-2024</t>
  </si>
  <si>
    <t>UAESP-410-2024</t>
  </si>
  <si>
    <t>UAESP-411-2024</t>
  </si>
  <si>
    <t>UAESP-412-2024</t>
  </si>
  <si>
    <t>UAESP-415-2024</t>
  </si>
  <si>
    <t>UAESP-416-2024</t>
  </si>
  <si>
    <t>UAESP-417-2024</t>
  </si>
  <si>
    <t>UAESP-404-2024</t>
  </si>
  <si>
    <t>UAESP-413-2024</t>
  </si>
  <si>
    <t>UAESP-414-2024</t>
  </si>
  <si>
    <t>UAESP-418-2024</t>
  </si>
  <si>
    <t>UAESP-419-2024</t>
  </si>
  <si>
    <t>UAESP-420-2024</t>
  </si>
  <si>
    <t>UAESP-421-2024</t>
  </si>
  <si>
    <t>UAESP-422-2024</t>
  </si>
  <si>
    <t>UAESP-423-2024</t>
  </si>
  <si>
    <t>UAESP-424-2024</t>
  </si>
  <si>
    <t>UAESP-425-2024</t>
  </si>
  <si>
    <t>UAESP-426-2024</t>
  </si>
  <si>
    <t>UAESP-427-2024</t>
  </si>
  <si>
    <t>UAESP-428-2024</t>
  </si>
  <si>
    <t>UAESP-429-2024</t>
  </si>
  <si>
    <t>UAESP-430-2024</t>
  </si>
  <si>
    <t>UAESP-431-2024</t>
  </si>
  <si>
    <t>UAESP-432-2024</t>
  </si>
  <si>
    <t>UAESP-433-2024</t>
  </si>
  <si>
    <t>UAESP-434-2024</t>
  </si>
  <si>
    <t>UAESP-436-2024</t>
  </si>
  <si>
    <t>UAESP-437-2024</t>
  </si>
  <si>
    <t>UAESP-438-2024</t>
  </si>
  <si>
    <t>UAESP-439-2024</t>
  </si>
  <si>
    <t>UAESP-440-2024</t>
  </si>
  <si>
    <t>UAESP-441-2024</t>
  </si>
  <si>
    <t>UAESP-442-2024</t>
  </si>
  <si>
    <t>UAESP-443-2024</t>
  </si>
  <si>
    <t>UAESP-445-2024</t>
  </si>
  <si>
    <t>UAESP-446-2024</t>
  </si>
  <si>
    <t>UAESP-447-2024</t>
  </si>
  <si>
    <t>UAESP-448-2024</t>
  </si>
  <si>
    <t>UAESP-449-2024</t>
  </si>
  <si>
    <t>UAESP-450-2024</t>
  </si>
  <si>
    <t>UAESP-451-2024</t>
  </si>
  <si>
    <t>UAESP-452-2024</t>
  </si>
  <si>
    <t>UAESP-453-2024</t>
  </si>
  <si>
    <t>UAESP-454-2024</t>
  </si>
  <si>
    <t>UAESP-455-2024</t>
  </si>
  <si>
    <t>UAESP-456-2024</t>
  </si>
  <si>
    <t>UAESP-457-2024</t>
  </si>
  <si>
    <t>UAESP-458-2024</t>
  </si>
  <si>
    <t>UAESP-459-2024</t>
  </si>
  <si>
    <t>UAESP-460-2024</t>
  </si>
  <si>
    <t>UAESP-461-2024</t>
  </si>
  <si>
    <t>UAESP-462-2024</t>
  </si>
  <si>
    <t>UAESP-463-2024</t>
  </si>
  <si>
    <t>UAESP-464-2024</t>
  </si>
  <si>
    <t>UAESP-465-2024</t>
  </si>
  <si>
    <t>UAESP-466-2024</t>
  </si>
  <si>
    <t>UAESP-467-2024</t>
  </si>
  <si>
    <t>UAESP-468-2024</t>
  </si>
  <si>
    <t>UAESP-469-2024</t>
  </si>
  <si>
    <t>UAESP-470-2024</t>
  </si>
  <si>
    <t>UAESP-471-2024</t>
  </si>
  <si>
    <t>UAESP-472-2024</t>
  </si>
  <si>
    <t>UAESP-474-2024</t>
  </si>
  <si>
    <t>UAESP-475-2024</t>
  </si>
  <si>
    <t>UAESP-476-2024</t>
  </si>
  <si>
    <t>UAESP-477-2024</t>
  </si>
  <si>
    <t>UAESP-478-2024</t>
  </si>
  <si>
    <t>UAESP-479-2024</t>
  </si>
  <si>
    <t>UAESP-480-2024</t>
  </si>
  <si>
    <t>UAESP-481-2024</t>
  </si>
  <si>
    <t>UAESP-482-2024</t>
  </si>
  <si>
    <t>UAESP-483-2024</t>
  </si>
  <si>
    <t>UAESP-484-2024</t>
  </si>
  <si>
    <t>UAESP-485-2024</t>
  </si>
  <si>
    <t>UAESP-486-2024</t>
  </si>
  <si>
    <t>UAESP-487-2024</t>
  </si>
  <si>
    <t>UAESP-488-2024</t>
  </si>
  <si>
    <t>UAESP-489-2024</t>
  </si>
  <si>
    <t>UAESP-490-2024</t>
  </si>
  <si>
    <t>UAESP-491-2024</t>
  </si>
  <si>
    <t>UAESP-492-2024</t>
  </si>
  <si>
    <t>UAESP-493-2024</t>
  </si>
  <si>
    <t>UAESP-494-2024</t>
  </si>
  <si>
    <t>UAESP-495-2024</t>
  </si>
  <si>
    <t>UAESP-496-2024</t>
  </si>
  <si>
    <t>UAESP-497-2024</t>
  </si>
  <si>
    <t>UAESP-498-2024</t>
  </si>
  <si>
    <t>UAESP-499-2024</t>
  </si>
  <si>
    <t>UAESP-500-2024</t>
  </si>
  <si>
    <t>UAESP-501-2024</t>
  </si>
  <si>
    <t>UAESP-502-2024</t>
  </si>
  <si>
    <t>PRESTACION DE SERVICIOS DE APOYO A LA GESTION</t>
  </si>
  <si>
    <t>CONVENIO INTERADMINISTRATIVO</t>
  </si>
  <si>
    <t>PRESTACION DE SERVICIOS PROFESIONALES</t>
  </si>
  <si>
    <t>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</si>
</sst>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$&quot;\ 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9" fontId="0" fillId="0" borderId="0" xfId="2" applyFont="1" applyBorder="1"/>
    <xf numFmtId="164" fontId="0" fillId="0" borderId="0" xfId="1" applyNumberFormat="1" applyFont="1" applyBorder="1"/>
    <xf numFmtId="43" fontId="0" fillId="0" borderId="0" xfId="1" applyFont="1" applyBorder="1"/>
    <xf numFmtId="3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9" fontId="7" fillId="0" borderId="1" xfId="2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3" borderId="1" xfId="0" applyNumberFormat="1" applyFont="1" applyFill="1" applyBorder="1"/>
    <xf numFmtId="165" fontId="7" fillId="0" borderId="1" xfId="0" applyNumberFormat="1" applyFont="1" applyBorder="1"/>
    <xf numFmtId="14" fontId="7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14" fontId="8" fillId="3" borderId="1" xfId="0" applyNumberFormat="1" applyFont="1" applyFill="1" applyBorder="1"/>
    <xf numFmtId="165" fontId="8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3" borderId="1" xfId="0" applyFont="1" applyFill="1" applyBorder="1"/>
    <xf numFmtId="0" fontId="8" fillId="3" borderId="1" xfId="0" applyFont="1" applyFill="1" applyBorder="1"/>
    <xf numFmtId="0" fontId="8" fillId="0" borderId="5" xfId="0" applyFont="1" applyBorder="1"/>
    <xf numFmtId="0" fontId="8" fillId="3" borderId="5" xfId="0" applyFont="1" applyFill="1" applyBorder="1"/>
    <xf numFmtId="14" fontId="8" fillId="0" borderId="5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workbookViewId="0">
      <selection activeCell="A2" sqref="A2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174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001C-C592-4915-8EAF-B09CF656FD42}">
  <sheetPr>
    <tabColor rgb="FF00B050"/>
  </sheetPr>
  <dimension ref="A1:M26"/>
  <sheetViews>
    <sheetView zoomScale="90" zoomScaleNormal="90" workbookViewId="0">
      <pane ySplit="1" topLeftCell="A2" activePane="bottomLeft" state="frozen"/>
      <selection pane="bottomLeft" activeCell="F32" sqref="F32"/>
    </sheetView>
  </sheetViews>
  <sheetFormatPr baseColWidth="10" defaultRowHeight="15" x14ac:dyDescent="0.25"/>
  <cols>
    <col min="1" max="1" width="19.7109375" bestFit="1" customWidth="1"/>
    <col min="2" max="2" width="52.28515625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1.5703125" customWidth="1"/>
    <col min="9" max="9" width="19.42578125" customWidth="1"/>
    <col min="10" max="10" width="21.5703125" customWidth="1"/>
    <col min="11" max="11" width="16.5703125" bestFit="1" customWidth="1"/>
    <col min="12" max="12" width="17.7109375" bestFit="1" customWidth="1"/>
    <col min="13" max="13" width="20.5703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461</v>
      </c>
      <c r="B2" s="28" t="s">
        <v>12</v>
      </c>
      <c r="C2" s="29">
        <v>45298</v>
      </c>
      <c r="D2" s="29">
        <v>45388</v>
      </c>
      <c r="E2" s="30">
        <v>9000000</v>
      </c>
      <c r="F2" s="31">
        <f ca="1">+IF(TODAY()&lt;D2,_xlfn.DAYS(C2,TODAY())/_xlfn.DAYS(C2,D2),1)</f>
        <v>1</v>
      </c>
      <c r="G2" s="32">
        <f ca="1">+E2*F2</f>
        <v>9000000</v>
      </c>
      <c r="H2" s="33">
        <f t="shared" ref="H2:H18" ca="1" si="0">+E2-G2</f>
        <v>0</v>
      </c>
      <c r="I2" s="30">
        <v>0</v>
      </c>
      <c r="J2" s="33">
        <v>0</v>
      </c>
      <c r="K2" s="31">
        <f ca="1">+IF(TODAY()&lt;D2,_xlfn.DAYS(C2,TODAY())/_xlfn.DAYS(C2,D2),1)</f>
        <v>1</v>
      </c>
      <c r="L2" s="32">
        <f t="shared" ref="L2:L18" ca="1" si="1">+J2*K2</f>
        <v>0</v>
      </c>
      <c r="M2" s="34">
        <f t="shared" ref="M2:M18" ca="1" si="2">+J2-L2</f>
        <v>0</v>
      </c>
    </row>
    <row r="3" spans="1:13" x14ac:dyDescent="0.25">
      <c r="A3" s="28" t="s">
        <v>456</v>
      </c>
      <c r="B3" s="28" t="s">
        <v>12</v>
      </c>
      <c r="C3" s="29">
        <v>45298</v>
      </c>
      <c r="D3" s="29">
        <v>45388</v>
      </c>
      <c r="E3" s="30">
        <v>15000000</v>
      </c>
      <c r="F3" s="31">
        <f t="shared" ref="F3:F18" ca="1" si="3">+IF(TODAY()&lt;D3,_xlfn.DAYS(C3,TODAY())/_xlfn.DAYS(C3,D3),1)</f>
        <v>1</v>
      </c>
      <c r="G3" s="32">
        <f t="shared" ref="G3:G18" ca="1" si="4">+E3*F3</f>
        <v>15000000</v>
      </c>
      <c r="H3" s="33">
        <f t="shared" ca="1" si="0"/>
        <v>0</v>
      </c>
      <c r="I3" s="30">
        <v>1</v>
      </c>
      <c r="J3" s="33">
        <v>0</v>
      </c>
      <c r="K3" s="31">
        <f t="shared" ref="K3:K18" ca="1" si="5">+IF(TODAY()&lt;D3,_xlfn.DAYS(C3,TODAY())/_xlfn.DAYS(C3,D3),1)</f>
        <v>1</v>
      </c>
      <c r="L3" s="32">
        <f t="shared" ca="1" si="1"/>
        <v>0</v>
      </c>
      <c r="M3" s="34">
        <f t="shared" ca="1" si="2"/>
        <v>0</v>
      </c>
    </row>
    <row r="4" spans="1:13" x14ac:dyDescent="0.25">
      <c r="A4" s="28" t="s">
        <v>457</v>
      </c>
      <c r="B4" s="28" t="s">
        <v>12</v>
      </c>
      <c r="C4" s="29">
        <v>45298</v>
      </c>
      <c r="D4" s="29">
        <v>45388</v>
      </c>
      <c r="E4" s="30">
        <v>28500000</v>
      </c>
      <c r="F4" s="31">
        <f t="shared" ca="1" si="3"/>
        <v>1</v>
      </c>
      <c r="G4" s="32">
        <f t="shared" ca="1" si="4"/>
        <v>28500000</v>
      </c>
      <c r="H4" s="33">
        <f t="shared" ca="1" si="0"/>
        <v>0</v>
      </c>
      <c r="I4" s="30">
        <v>0</v>
      </c>
      <c r="J4" s="33">
        <v>0</v>
      </c>
      <c r="K4" s="31">
        <f t="shared" ca="1" si="5"/>
        <v>1</v>
      </c>
      <c r="L4" s="32">
        <f t="shared" ca="1" si="1"/>
        <v>0</v>
      </c>
      <c r="M4" s="34">
        <f t="shared" ca="1" si="2"/>
        <v>0</v>
      </c>
    </row>
    <row r="5" spans="1:13" x14ac:dyDescent="0.25">
      <c r="A5" s="28" t="s">
        <v>246</v>
      </c>
      <c r="B5" s="28" t="s">
        <v>12</v>
      </c>
      <c r="C5" s="29">
        <v>45325</v>
      </c>
      <c r="D5" s="29">
        <v>45414</v>
      </c>
      <c r="E5" s="30">
        <v>18900000</v>
      </c>
      <c r="F5" s="31">
        <f t="shared" ca="1" si="3"/>
        <v>1</v>
      </c>
      <c r="G5" s="32">
        <f t="shared" ca="1" si="4"/>
        <v>18900000</v>
      </c>
      <c r="H5" s="33">
        <f t="shared" ca="1" si="0"/>
        <v>0</v>
      </c>
      <c r="I5" s="30">
        <v>1</v>
      </c>
      <c r="J5" s="33">
        <v>0</v>
      </c>
      <c r="K5" s="31">
        <f t="shared" ca="1" si="5"/>
        <v>1</v>
      </c>
      <c r="L5" s="32">
        <f t="shared" ca="1" si="1"/>
        <v>0</v>
      </c>
      <c r="M5" s="34">
        <f t="shared" ca="1" si="2"/>
        <v>0</v>
      </c>
    </row>
    <row r="6" spans="1:13" x14ac:dyDescent="0.25">
      <c r="A6" s="28" t="s">
        <v>72</v>
      </c>
      <c r="B6" s="28" t="s">
        <v>12</v>
      </c>
      <c r="C6" s="29">
        <v>45298</v>
      </c>
      <c r="D6" s="29">
        <v>45328</v>
      </c>
      <c r="E6" s="30">
        <v>6000000</v>
      </c>
      <c r="F6" s="31">
        <f t="shared" ca="1" si="3"/>
        <v>1</v>
      </c>
      <c r="G6" s="32">
        <f t="shared" ca="1" si="4"/>
        <v>6000000</v>
      </c>
      <c r="H6" s="33">
        <f t="shared" ca="1" si="0"/>
        <v>0</v>
      </c>
      <c r="I6" s="30">
        <v>0</v>
      </c>
      <c r="J6" s="33">
        <v>0</v>
      </c>
      <c r="K6" s="31">
        <f t="shared" ca="1" si="5"/>
        <v>1</v>
      </c>
      <c r="L6" s="32">
        <f t="shared" ca="1" si="1"/>
        <v>0</v>
      </c>
      <c r="M6" s="34">
        <f t="shared" ca="1" si="2"/>
        <v>0</v>
      </c>
    </row>
    <row r="7" spans="1:13" x14ac:dyDescent="0.25">
      <c r="A7" s="28" t="s">
        <v>988</v>
      </c>
      <c r="B7" s="28" t="s">
        <v>12</v>
      </c>
      <c r="C7" s="29">
        <v>45298</v>
      </c>
      <c r="D7" s="29">
        <v>45388</v>
      </c>
      <c r="E7" s="30">
        <v>17856000</v>
      </c>
      <c r="F7" s="31">
        <f t="shared" ca="1" si="3"/>
        <v>1</v>
      </c>
      <c r="G7" s="32">
        <f t="shared" ca="1" si="4"/>
        <v>17856000</v>
      </c>
      <c r="H7" s="33">
        <f t="shared" ca="1" si="0"/>
        <v>0</v>
      </c>
      <c r="I7" s="30">
        <v>0</v>
      </c>
      <c r="J7" s="33">
        <v>0</v>
      </c>
      <c r="K7" s="31">
        <f t="shared" ca="1" si="5"/>
        <v>1</v>
      </c>
      <c r="L7" s="32">
        <f t="shared" ca="1" si="1"/>
        <v>0</v>
      </c>
      <c r="M7" s="34">
        <f t="shared" ca="1" si="2"/>
        <v>0</v>
      </c>
    </row>
    <row r="8" spans="1:13" x14ac:dyDescent="0.25">
      <c r="A8" s="28" t="s">
        <v>709</v>
      </c>
      <c r="B8" s="28" t="s">
        <v>12</v>
      </c>
      <c r="C8" s="29">
        <v>45299</v>
      </c>
      <c r="D8" s="29">
        <v>45389</v>
      </c>
      <c r="E8" s="30">
        <v>21900000</v>
      </c>
      <c r="F8" s="31">
        <f t="shared" ca="1" si="3"/>
        <v>1</v>
      </c>
      <c r="G8" s="32">
        <f t="shared" ca="1" si="4"/>
        <v>21900000</v>
      </c>
      <c r="H8" s="33">
        <f t="shared" ca="1" si="0"/>
        <v>0</v>
      </c>
      <c r="I8" s="30">
        <v>0</v>
      </c>
      <c r="J8" s="33">
        <v>0</v>
      </c>
      <c r="K8" s="31">
        <f t="shared" ca="1" si="5"/>
        <v>1</v>
      </c>
      <c r="L8" s="32">
        <f t="shared" ca="1" si="1"/>
        <v>0</v>
      </c>
      <c r="M8" s="34">
        <f t="shared" ca="1" si="2"/>
        <v>0</v>
      </c>
    </row>
    <row r="9" spans="1:13" x14ac:dyDescent="0.25">
      <c r="A9" s="28" t="s">
        <v>965</v>
      </c>
      <c r="B9" s="28" t="s">
        <v>12</v>
      </c>
      <c r="C9" s="29">
        <v>45299</v>
      </c>
      <c r="D9" s="29">
        <v>45389</v>
      </c>
      <c r="E9" s="30">
        <v>21630000</v>
      </c>
      <c r="F9" s="31">
        <f t="shared" ca="1" si="3"/>
        <v>1</v>
      </c>
      <c r="G9" s="32">
        <f t="shared" ca="1" si="4"/>
        <v>21630000</v>
      </c>
      <c r="H9" s="33">
        <f t="shared" ca="1" si="0"/>
        <v>0</v>
      </c>
      <c r="I9" s="30">
        <v>0</v>
      </c>
      <c r="J9" s="33">
        <v>0</v>
      </c>
      <c r="K9" s="31">
        <f t="shared" ca="1" si="5"/>
        <v>1</v>
      </c>
      <c r="L9" s="32">
        <f t="shared" ca="1" si="1"/>
        <v>0</v>
      </c>
      <c r="M9" s="34">
        <f t="shared" ca="1" si="2"/>
        <v>0</v>
      </c>
    </row>
    <row r="10" spans="1:13" x14ac:dyDescent="0.25">
      <c r="A10" s="28" t="s">
        <v>507</v>
      </c>
      <c r="B10" s="28" t="s">
        <v>12</v>
      </c>
      <c r="C10" s="29">
        <v>45349</v>
      </c>
      <c r="D10" s="29">
        <v>45377</v>
      </c>
      <c r="E10" s="30">
        <v>10000000</v>
      </c>
      <c r="F10" s="31">
        <f t="shared" ca="1" si="3"/>
        <v>1</v>
      </c>
      <c r="G10" s="32">
        <f t="shared" ca="1" si="4"/>
        <v>10000000</v>
      </c>
      <c r="H10" s="33">
        <f t="shared" ca="1" si="0"/>
        <v>0</v>
      </c>
      <c r="I10" s="30">
        <v>0</v>
      </c>
      <c r="J10" s="33">
        <v>0</v>
      </c>
      <c r="K10" s="31">
        <f t="shared" ca="1" si="5"/>
        <v>1</v>
      </c>
      <c r="L10" s="32">
        <f t="shared" ca="1" si="1"/>
        <v>0</v>
      </c>
      <c r="M10" s="34">
        <f t="shared" ca="1" si="2"/>
        <v>0</v>
      </c>
    </row>
    <row r="11" spans="1:13" x14ac:dyDescent="0.25">
      <c r="A11" s="28" t="s">
        <v>991</v>
      </c>
      <c r="B11" s="28" t="s">
        <v>12</v>
      </c>
      <c r="C11" s="29">
        <v>45302</v>
      </c>
      <c r="D11" s="29">
        <v>45422</v>
      </c>
      <c r="E11" s="30">
        <v>18900000</v>
      </c>
      <c r="F11" s="31">
        <f t="shared" ca="1" si="3"/>
        <v>1</v>
      </c>
      <c r="G11" s="32">
        <f t="shared" ca="1" si="4"/>
        <v>18900000</v>
      </c>
      <c r="H11" s="33">
        <f t="shared" ca="1" si="0"/>
        <v>0</v>
      </c>
      <c r="I11" s="30">
        <v>1</v>
      </c>
      <c r="J11" s="33">
        <v>0</v>
      </c>
      <c r="K11" s="31">
        <f t="shared" ca="1" si="5"/>
        <v>1</v>
      </c>
      <c r="L11" s="32">
        <f t="shared" ca="1" si="1"/>
        <v>0</v>
      </c>
      <c r="M11" s="34">
        <f t="shared" ca="1" si="2"/>
        <v>0</v>
      </c>
    </row>
    <row r="12" spans="1:13" x14ac:dyDescent="0.25">
      <c r="A12" s="28" t="s">
        <v>992</v>
      </c>
      <c r="B12" s="28" t="s">
        <v>12</v>
      </c>
      <c r="C12" s="29">
        <v>45302</v>
      </c>
      <c r="D12" s="29">
        <v>45422</v>
      </c>
      <c r="E12" s="30">
        <v>18900000</v>
      </c>
      <c r="F12" s="31">
        <f t="shared" ca="1" si="3"/>
        <v>1</v>
      </c>
      <c r="G12" s="32">
        <f t="shared" ca="1" si="4"/>
        <v>18900000</v>
      </c>
      <c r="H12" s="33">
        <f t="shared" ca="1" si="0"/>
        <v>0</v>
      </c>
      <c r="I12" s="30">
        <v>0</v>
      </c>
      <c r="J12" s="33">
        <v>0</v>
      </c>
      <c r="K12" s="31">
        <f t="shared" ca="1" si="5"/>
        <v>1</v>
      </c>
      <c r="L12" s="32">
        <f t="shared" ca="1" si="1"/>
        <v>0</v>
      </c>
      <c r="M12" s="34">
        <f t="shared" ca="1" si="2"/>
        <v>0</v>
      </c>
    </row>
    <row r="13" spans="1:13" x14ac:dyDescent="0.25">
      <c r="A13" s="28" t="s">
        <v>993</v>
      </c>
      <c r="B13" s="28" t="s">
        <v>12</v>
      </c>
      <c r="C13" s="29">
        <v>45302</v>
      </c>
      <c r="D13" s="29">
        <v>45361</v>
      </c>
      <c r="E13" s="30">
        <v>5700000</v>
      </c>
      <c r="F13" s="31">
        <f t="shared" ca="1" si="3"/>
        <v>1</v>
      </c>
      <c r="G13" s="32">
        <f t="shared" ca="1" si="4"/>
        <v>5700000</v>
      </c>
      <c r="H13" s="33">
        <f t="shared" ca="1" si="0"/>
        <v>0</v>
      </c>
      <c r="I13" s="30">
        <v>0</v>
      </c>
      <c r="J13" s="33">
        <v>0</v>
      </c>
      <c r="K13" s="31">
        <f t="shared" ca="1" si="5"/>
        <v>1</v>
      </c>
      <c r="L13" s="32">
        <f t="shared" ca="1" si="1"/>
        <v>0</v>
      </c>
      <c r="M13" s="34">
        <f t="shared" ca="1" si="2"/>
        <v>0</v>
      </c>
    </row>
    <row r="14" spans="1:13" x14ac:dyDescent="0.25">
      <c r="A14" s="28" t="s">
        <v>994</v>
      </c>
      <c r="B14" s="28" t="s">
        <v>12</v>
      </c>
      <c r="C14" s="29">
        <v>45307</v>
      </c>
      <c r="D14" s="29">
        <v>45581</v>
      </c>
      <c r="E14" s="30">
        <v>170000000</v>
      </c>
      <c r="F14" s="31">
        <f t="shared" ca="1" si="3"/>
        <v>1</v>
      </c>
      <c r="G14" s="32">
        <f t="shared" ca="1" si="4"/>
        <v>170000000</v>
      </c>
      <c r="H14" s="33">
        <f t="shared" ca="1" si="0"/>
        <v>0</v>
      </c>
      <c r="I14" s="30">
        <v>0</v>
      </c>
      <c r="J14" s="33">
        <v>0</v>
      </c>
      <c r="K14" s="31">
        <f t="shared" ca="1" si="5"/>
        <v>1</v>
      </c>
      <c r="L14" s="32">
        <f t="shared" ca="1" si="1"/>
        <v>0</v>
      </c>
      <c r="M14" s="34">
        <f t="shared" ca="1" si="2"/>
        <v>0</v>
      </c>
    </row>
    <row r="15" spans="1:13" x14ac:dyDescent="0.25">
      <c r="A15" s="28" t="s">
        <v>876</v>
      </c>
      <c r="B15" s="28" t="s">
        <v>872</v>
      </c>
      <c r="C15" s="29">
        <v>45312</v>
      </c>
      <c r="D15" s="29">
        <v>45351</v>
      </c>
      <c r="E15" s="30">
        <v>22935474</v>
      </c>
      <c r="F15" s="31">
        <f t="shared" ca="1" si="3"/>
        <v>1</v>
      </c>
      <c r="G15" s="32">
        <f t="shared" ca="1" si="4"/>
        <v>22935474</v>
      </c>
      <c r="H15" s="33">
        <f t="shared" ca="1" si="0"/>
        <v>0</v>
      </c>
      <c r="I15" s="30">
        <v>0</v>
      </c>
      <c r="J15" s="33">
        <v>0</v>
      </c>
      <c r="K15" s="31">
        <f t="shared" ca="1" si="5"/>
        <v>1</v>
      </c>
      <c r="L15" s="32">
        <f t="shared" ca="1" si="1"/>
        <v>0</v>
      </c>
      <c r="M15" s="34">
        <f t="shared" ca="1" si="2"/>
        <v>0</v>
      </c>
    </row>
    <row r="16" spans="1:13" x14ac:dyDescent="0.25">
      <c r="A16" s="28" t="s">
        <v>885</v>
      </c>
      <c r="B16" s="28" t="s">
        <v>872</v>
      </c>
      <c r="C16" s="29">
        <v>45319</v>
      </c>
      <c r="D16" s="29">
        <v>45422</v>
      </c>
      <c r="E16" s="30">
        <v>227284628</v>
      </c>
      <c r="F16" s="31">
        <f t="shared" ca="1" si="3"/>
        <v>1</v>
      </c>
      <c r="G16" s="32">
        <f t="shared" ca="1" si="4"/>
        <v>227284628</v>
      </c>
      <c r="H16" s="33">
        <f t="shared" ca="1" si="0"/>
        <v>0</v>
      </c>
      <c r="I16" s="30">
        <v>0</v>
      </c>
      <c r="J16" s="33">
        <v>0</v>
      </c>
      <c r="K16" s="31">
        <f t="shared" ca="1" si="5"/>
        <v>1</v>
      </c>
      <c r="L16" s="32">
        <f t="shared" ca="1" si="1"/>
        <v>0</v>
      </c>
      <c r="M16" s="34">
        <f t="shared" ca="1" si="2"/>
        <v>0</v>
      </c>
    </row>
    <row r="17" spans="1:13" x14ac:dyDescent="0.25">
      <c r="A17" s="28" t="s">
        <v>885</v>
      </c>
      <c r="B17" s="28" t="s">
        <v>872</v>
      </c>
      <c r="C17" s="29">
        <v>45319</v>
      </c>
      <c r="D17" s="29">
        <v>45422</v>
      </c>
      <c r="E17" s="30">
        <v>93864504</v>
      </c>
      <c r="F17" s="31">
        <f t="shared" ca="1" si="3"/>
        <v>1</v>
      </c>
      <c r="G17" s="32">
        <f t="shared" ca="1" si="4"/>
        <v>93864504</v>
      </c>
      <c r="H17" s="33">
        <f t="shared" ca="1" si="0"/>
        <v>0</v>
      </c>
      <c r="I17" s="30">
        <v>0</v>
      </c>
      <c r="J17" s="33">
        <v>0</v>
      </c>
      <c r="K17" s="31">
        <f t="shared" ca="1" si="5"/>
        <v>1</v>
      </c>
      <c r="L17" s="32">
        <f t="shared" ca="1" si="1"/>
        <v>0</v>
      </c>
      <c r="M17" s="34">
        <f t="shared" ca="1" si="2"/>
        <v>0</v>
      </c>
    </row>
    <row r="18" spans="1:13" x14ac:dyDescent="0.25">
      <c r="A18" s="28" t="s">
        <v>887</v>
      </c>
      <c r="B18" s="28" t="s">
        <v>872</v>
      </c>
      <c r="C18" s="29">
        <v>45350</v>
      </c>
      <c r="D18" s="29">
        <v>45415</v>
      </c>
      <c r="E18" s="30">
        <v>109244456</v>
      </c>
      <c r="F18" s="31">
        <f t="shared" ca="1" si="3"/>
        <v>1</v>
      </c>
      <c r="G18" s="32">
        <f t="shared" ca="1" si="4"/>
        <v>109244456</v>
      </c>
      <c r="H18" s="33">
        <f t="shared" ca="1" si="0"/>
        <v>0</v>
      </c>
      <c r="I18" s="30">
        <v>0</v>
      </c>
      <c r="J18" s="33">
        <v>0</v>
      </c>
      <c r="K18" s="31">
        <f t="shared" ca="1" si="5"/>
        <v>1</v>
      </c>
      <c r="L18" s="32">
        <f t="shared" ca="1" si="1"/>
        <v>0</v>
      </c>
      <c r="M18" s="34">
        <f t="shared" ca="1" si="2"/>
        <v>0</v>
      </c>
    </row>
    <row r="19" spans="1:13" x14ac:dyDescent="0.25">
      <c r="A19" s="9"/>
      <c r="B19" s="9"/>
      <c r="C19" s="19"/>
      <c r="D19" s="19"/>
      <c r="E19" s="20"/>
      <c r="F19" s="21"/>
      <c r="G19" s="22"/>
      <c r="H19" s="23"/>
      <c r="I19" s="20"/>
      <c r="J19" s="24"/>
      <c r="K19" s="21"/>
      <c r="L19" s="22"/>
      <c r="M19" s="25"/>
    </row>
    <row r="20" spans="1:13" x14ac:dyDescent="0.25">
      <c r="A20" s="9"/>
      <c r="B20" s="9"/>
      <c r="C20" s="19"/>
      <c r="D20" s="19"/>
      <c r="E20" s="20"/>
      <c r="F20" s="21"/>
      <c r="G20" s="22"/>
      <c r="H20" s="23"/>
      <c r="I20" s="20"/>
      <c r="J20" s="24"/>
      <c r="K20" s="21"/>
      <c r="L20" s="22"/>
      <c r="M20" s="25"/>
    </row>
    <row r="21" spans="1:13" x14ac:dyDescent="0.25">
      <c r="A21" s="9"/>
      <c r="B21" s="9"/>
      <c r="C21" s="19"/>
      <c r="D21" s="19"/>
      <c r="E21" s="20"/>
      <c r="F21" s="21"/>
      <c r="G21" s="22"/>
      <c r="H21" s="23"/>
      <c r="I21" s="20"/>
      <c r="J21" s="24"/>
      <c r="K21" s="21"/>
      <c r="L21" s="22"/>
      <c r="M21" s="25"/>
    </row>
    <row r="22" spans="1:13" x14ac:dyDescent="0.25">
      <c r="A22" s="9"/>
      <c r="B22" s="9"/>
      <c r="C22" s="19"/>
      <c r="D22" s="19"/>
      <c r="E22" s="20"/>
      <c r="F22" s="21"/>
      <c r="G22" s="22"/>
      <c r="H22" s="23"/>
      <c r="I22" s="20"/>
      <c r="J22" s="24"/>
      <c r="K22" s="21"/>
      <c r="L22" s="22"/>
      <c r="M22" s="25"/>
    </row>
    <row r="23" spans="1:13" x14ac:dyDescent="0.25">
      <c r="A23" s="9"/>
      <c r="B23" s="9"/>
      <c r="C23" s="19"/>
      <c r="D23" s="19"/>
      <c r="E23" s="20"/>
      <c r="F23" s="21"/>
      <c r="G23" s="22"/>
      <c r="H23" s="23"/>
      <c r="I23" s="20"/>
      <c r="J23" s="24"/>
      <c r="K23" s="21"/>
      <c r="L23" s="22"/>
      <c r="M23" s="25"/>
    </row>
    <row r="24" spans="1:13" x14ac:dyDescent="0.25">
      <c r="A24" s="9"/>
      <c r="B24" s="9"/>
      <c r="C24" s="19"/>
      <c r="D24" s="19"/>
      <c r="E24" s="20"/>
      <c r="F24" s="21"/>
      <c r="G24" s="22"/>
      <c r="H24" s="23"/>
      <c r="I24" s="20"/>
      <c r="J24" s="24"/>
      <c r="K24" s="21"/>
      <c r="L24" s="22"/>
      <c r="M24" s="25"/>
    </row>
    <row r="25" spans="1:13" x14ac:dyDescent="0.25">
      <c r="A25" s="9"/>
      <c r="B25" s="9"/>
      <c r="C25" s="19"/>
      <c r="D25" s="19"/>
      <c r="E25" s="20"/>
      <c r="F25" s="21"/>
      <c r="G25" s="22"/>
      <c r="H25" s="23"/>
      <c r="I25" s="20"/>
      <c r="J25" s="24"/>
      <c r="K25" s="21"/>
      <c r="L25" s="22"/>
      <c r="M25" s="25"/>
    </row>
    <row r="26" spans="1:13" x14ac:dyDescent="0.25">
      <c r="A26" s="9"/>
      <c r="B26" s="9"/>
      <c r="C26" s="19"/>
      <c r="D26" s="19"/>
      <c r="E26" s="20"/>
      <c r="F26" s="21"/>
      <c r="G26" s="22"/>
      <c r="H26" s="23"/>
      <c r="I26" s="20"/>
      <c r="J26" s="24"/>
      <c r="K26" s="21"/>
      <c r="L26" s="22"/>
      <c r="M26" s="25"/>
    </row>
  </sheetData>
  <conditionalFormatting sqref="A1">
    <cfRule type="duplicateValues" dxfId="17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F199-87EE-4532-AC87-70F47881F5DD}">
  <sheetPr>
    <tabColor rgb="FF00B050"/>
  </sheetPr>
  <dimension ref="A1:M40"/>
  <sheetViews>
    <sheetView zoomScale="90" zoomScaleNormal="90" workbookViewId="0">
      <pane ySplit="1" topLeftCell="A9" activePane="bottomLeft" state="frozen"/>
      <selection pane="bottomLeft" activeCell="A2" sqref="A2:M40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995</v>
      </c>
      <c r="B2" s="28" t="s">
        <v>12</v>
      </c>
      <c r="C2" s="29">
        <v>45329</v>
      </c>
      <c r="D2" s="29">
        <v>45357</v>
      </c>
      <c r="E2" s="30">
        <v>6000000</v>
      </c>
      <c r="F2" s="31">
        <f t="shared" ref="F2:F40" ca="1" si="0">+IF(TODAY()&lt;D2,_xlfn.DAYS(C2,TODAY())/_xlfn.DAYS(C2,D2),1)</f>
        <v>1</v>
      </c>
      <c r="G2" s="30">
        <v>4800000</v>
      </c>
      <c r="H2" s="33">
        <f t="shared" ref="H2:H40" si="1">+E2-G2</f>
        <v>1200000</v>
      </c>
      <c r="I2" s="30">
        <v>1</v>
      </c>
      <c r="J2" s="30">
        <f t="shared" ref="J2:J40" si="2">+I2</f>
        <v>1</v>
      </c>
      <c r="K2" s="31">
        <f t="shared" ref="K2:K40" ca="1" si="3">+IF(TODAY()&lt;D2,_xlfn.DAYS(C2,TODAY())/_xlfn.DAYS(C2,D2),1)</f>
        <v>1</v>
      </c>
      <c r="L2" s="32">
        <f t="shared" ref="L2:L40" ca="1" si="4">+J2*K2</f>
        <v>1</v>
      </c>
      <c r="M2" s="34">
        <f t="shared" ref="M2:M40" ca="1" si="5">+J2-L2</f>
        <v>0</v>
      </c>
    </row>
    <row r="3" spans="1:13" x14ac:dyDescent="0.25">
      <c r="A3" s="28" t="s">
        <v>996</v>
      </c>
      <c r="B3" s="28" t="s">
        <v>12</v>
      </c>
      <c r="C3" s="29">
        <v>45329</v>
      </c>
      <c r="D3" s="29">
        <v>45656</v>
      </c>
      <c r="E3" s="30">
        <v>162000000</v>
      </c>
      <c r="F3" s="31">
        <f t="shared" ca="1" si="0"/>
        <v>0.96330275229357798</v>
      </c>
      <c r="G3" s="32">
        <v>0</v>
      </c>
      <c r="H3" s="33">
        <f t="shared" si="1"/>
        <v>162000000</v>
      </c>
      <c r="I3" s="30">
        <v>0</v>
      </c>
      <c r="J3" s="30">
        <f t="shared" si="2"/>
        <v>0</v>
      </c>
      <c r="K3" s="31">
        <f t="shared" ca="1" si="3"/>
        <v>0.96330275229357798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997</v>
      </c>
      <c r="B4" s="28" t="s">
        <v>12</v>
      </c>
      <c r="C4" s="29">
        <v>45330</v>
      </c>
      <c r="D4" s="29">
        <v>45633</v>
      </c>
      <c r="E4" s="30">
        <v>58500000</v>
      </c>
      <c r="F4" s="31">
        <f t="shared" ca="1" si="0"/>
        <v>1</v>
      </c>
      <c r="G4" s="32">
        <v>0</v>
      </c>
      <c r="H4" s="33">
        <f t="shared" si="1"/>
        <v>58500000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998</v>
      </c>
      <c r="B5" s="28" t="s">
        <v>12</v>
      </c>
      <c r="C5" s="29">
        <v>45330</v>
      </c>
      <c r="D5" s="29">
        <v>45419</v>
      </c>
      <c r="E5" s="30">
        <v>13500000</v>
      </c>
      <c r="F5" s="31">
        <f t="shared" ca="1" si="0"/>
        <v>1</v>
      </c>
      <c r="G5" s="32">
        <v>0</v>
      </c>
      <c r="H5" s="33">
        <f t="shared" si="1"/>
        <v>13500000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999</v>
      </c>
      <c r="B6" s="28" t="s">
        <v>12</v>
      </c>
      <c r="C6" s="29">
        <v>45330</v>
      </c>
      <c r="D6" s="29">
        <v>45633</v>
      </c>
      <c r="E6" s="30">
        <v>70000000</v>
      </c>
      <c r="F6" s="31">
        <f t="shared" ca="1" si="0"/>
        <v>1</v>
      </c>
      <c r="G6" s="32">
        <v>0</v>
      </c>
      <c r="H6" s="33">
        <f t="shared" si="1"/>
        <v>70000000</v>
      </c>
      <c r="I6" s="30">
        <v>0</v>
      </c>
      <c r="J6" s="30">
        <f t="shared" si="2"/>
        <v>0</v>
      </c>
      <c r="K6" s="31">
        <f t="shared" ca="1" si="3"/>
        <v>1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1000</v>
      </c>
      <c r="B7" s="28" t="s">
        <v>12</v>
      </c>
      <c r="C7" s="29">
        <v>45331</v>
      </c>
      <c r="D7" s="29">
        <v>45656</v>
      </c>
      <c r="E7" s="30">
        <v>161000000</v>
      </c>
      <c r="F7" s="31">
        <f t="shared" ca="1" si="0"/>
        <v>0.96307692307692305</v>
      </c>
      <c r="G7" s="32">
        <v>0</v>
      </c>
      <c r="H7" s="33">
        <f t="shared" si="1"/>
        <v>161000000</v>
      </c>
      <c r="I7" s="30">
        <v>0</v>
      </c>
      <c r="J7" s="30">
        <f t="shared" si="2"/>
        <v>0</v>
      </c>
      <c r="K7" s="31">
        <f t="shared" ca="1" si="3"/>
        <v>0.96307692307692305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1001</v>
      </c>
      <c r="B8" s="28" t="s">
        <v>12</v>
      </c>
      <c r="C8" s="29">
        <v>45334</v>
      </c>
      <c r="D8" s="29">
        <v>45637</v>
      </c>
      <c r="E8" s="30">
        <v>100000000</v>
      </c>
      <c r="F8" s="31">
        <f t="shared" ca="1" si="0"/>
        <v>1</v>
      </c>
      <c r="G8" s="32">
        <v>0</v>
      </c>
      <c r="H8" s="33">
        <f t="shared" si="1"/>
        <v>100000000</v>
      </c>
      <c r="I8" s="30">
        <v>0</v>
      </c>
      <c r="J8" s="30">
        <f t="shared" si="2"/>
        <v>0</v>
      </c>
      <c r="K8" s="31">
        <f t="shared" ca="1" si="3"/>
        <v>1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1002</v>
      </c>
      <c r="B9" s="28" t="s">
        <v>12</v>
      </c>
      <c r="C9" s="29">
        <v>45336</v>
      </c>
      <c r="D9" s="29">
        <v>45395</v>
      </c>
      <c r="E9" s="30">
        <v>10124000</v>
      </c>
      <c r="F9" s="31">
        <f t="shared" ca="1" si="0"/>
        <v>1</v>
      </c>
      <c r="G9" s="32">
        <v>0</v>
      </c>
      <c r="H9" s="33">
        <f t="shared" si="1"/>
        <v>10124000</v>
      </c>
      <c r="I9" s="30">
        <v>0</v>
      </c>
      <c r="J9" s="30">
        <f t="shared" si="2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1003</v>
      </c>
      <c r="B10" s="28" t="s">
        <v>12</v>
      </c>
      <c r="C10" s="29">
        <v>45337</v>
      </c>
      <c r="D10" s="29">
        <v>45605</v>
      </c>
      <c r="E10" s="30">
        <v>126140000</v>
      </c>
      <c r="F10" s="31">
        <f t="shared" ca="1" si="0"/>
        <v>1</v>
      </c>
      <c r="G10" s="32">
        <v>0</v>
      </c>
      <c r="H10" s="33">
        <f t="shared" si="1"/>
        <v>126140000</v>
      </c>
      <c r="I10" s="30">
        <v>0</v>
      </c>
      <c r="J10" s="30">
        <f t="shared" si="2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1004</v>
      </c>
      <c r="B11" s="28" t="s">
        <v>12</v>
      </c>
      <c r="C11" s="29">
        <v>45337</v>
      </c>
      <c r="D11" s="29">
        <v>45655</v>
      </c>
      <c r="E11" s="30">
        <v>105000000</v>
      </c>
      <c r="F11" s="31">
        <f t="shared" ca="1" si="0"/>
        <v>0.96540880503144655</v>
      </c>
      <c r="G11" s="32">
        <v>0</v>
      </c>
      <c r="H11" s="33">
        <f t="shared" si="1"/>
        <v>105000000</v>
      </c>
      <c r="I11" s="30">
        <v>0</v>
      </c>
      <c r="J11" s="30">
        <f t="shared" si="2"/>
        <v>0</v>
      </c>
      <c r="K11" s="31">
        <f t="shared" ca="1" si="3"/>
        <v>0.96540880503144655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1005</v>
      </c>
      <c r="B12" s="28" t="s">
        <v>12</v>
      </c>
      <c r="C12" s="29">
        <v>45338</v>
      </c>
      <c r="D12" s="29">
        <v>45366</v>
      </c>
      <c r="E12" s="30">
        <v>14890000</v>
      </c>
      <c r="F12" s="31">
        <f t="shared" ca="1" si="0"/>
        <v>1</v>
      </c>
      <c r="G12" s="32">
        <v>0</v>
      </c>
      <c r="H12" s="33">
        <f t="shared" si="1"/>
        <v>14890000</v>
      </c>
      <c r="I12" s="30">
        <v>0</v>
      </c>
      <c r="J12" s="30">
        <f t="shared" si="2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1006</v>
      </c>
      <c r="B13" s="28" t="s">
        <v>12</v>
      </c>
      <c r="C13" s="29">
        <v>45338</v>
      </c>
      <c r="D13" s="29">
        <v>45411</v>
      </c>
      <c r="E13" s="30">
        <v>2790721947</v>
      </c>
      <c r="F13" s="31">
        <f t="shared" ca="1" si="0"/>
        <v>1</v>
      </c>
      <c r="G13" s="32">
        <v>0</v>
      </c>
      <c r="H13" s="33">
        <f t="shared" si="1"/>
        <v>2790721947</v>
      </c>
      <c r="I13" s="30">
        <v>0</v>
      </c>
      <c r="J13" s="30">
        <f t="shared" si="2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1007</v>
      </c>
      <c r="B14" s="28" t="s">
        <v>12</v>
      </c>
      <c r="C14" s="29">
        <v>45338</v>
      </c>
      <c r="D14" s="29">
        <v>45641</v>
      </c>
      <c r="E14" s="30">
        <v>120000000</v>
      </c>
      <c r="F14" s="31">
        <f t="shared" ca="1" si="0"/>
        <v>1</v>
      </c>
      <c r="G14" s="32">
        <v>0</v>
      </c>
      <c r="H14" s="33">
        <f t="shared" si="1"/>
        <v>120000000</v>
      </c>
      <c r="I14" s="30">
        <v>0</v>
      </c>
      <c r="J14" s="30">
        <f t="shared" si="2"/>
        <v>0</v>
      </c>
      <c r="K14" s="31">
        <f t="shared" ca="1" si="3"/>
        <v>1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1008</v>
      </c>
      <c r="B15" s="28" t="s">
        <v>12</v>
      </c>
      <c r="C15" s="29">
        <v>45340</v>
      </c>
      <c r="D15" s="29">
        <v>45368</v>
      </c>
      <c r="E15" s="30">
        <v>8000000</v>
      </c>
      <c r="F15" s="31">
        <f t="shared" ca="1" si="0"/>
        <v>1</v>
      </c>
      <c r="G15" s="32">
        <v>0</v>
      </c>
      <c r="H15" s="33">
        <f t="shared" si="1"/>
        <v>8000000</v>
      </c>
      <c r="I15" s="30">
        <v>0</v>
      </c>
      <c r="J15" s="30">
        <f t="shared" si="2"/>
        <v>0</v>
      </c>
      <c r="K15" s="31">
        <f t="shared" ca="1" si="3"/>
        <v>1</v>
      </c>
      <c r="L15" s="32">
        <f t="shared" ca="1" si="4"/>
        <v>0</v>
      </c>
      <c r="M15" s="34">
        <f t="shared" ca="1" si="5"/>
        <v>0</v>
      </c>
    </row>
    <row r="16" spans="1:13" x14ac:dyDescent="0.25">
      <c r="A16" s="28" t="s">
        <v>1009</v>
      </c>
      <c r="B16" s="28" t="s">
        <v>12</v>
      </c>
      <c r="C16" s="29">
        <v>45341</v>
      </c>
      <c r="D16" s="29">
        <v>45400</v>
      </c>
      <c r="E16" s="30">
        <v>18000000</v>
      </c>
      <c r="F16" s="31">
        <f t="shared" ca="1" si="0"/>
        <v>1</v>
      </c>
      <c r="G16" s="32">
        <v>0</v>
      </c>
      <c r="H16" s="33">
        <f t="shared" si="1"/>
        <v>18000000</v>
      </c>
      <c r="I16" s="30">
        <v>0</v>
      </c>
      <c r="J16" s="30">
        <f t="shared" si="2"/>
        <v>0</v>
      </c>
      <c r="K16" s="31">
        <f t="shared" ca="1" si="3"/>
        <v>1</v>
      </c>
      <c r="L16" s="32">
        <f t="shared" ca="1" si="4"/>
        <v>0</v>
      </c>
      <c r="M16" s="34">
        <f t="shared" ca="1" si="5"/>
        <v>0</v>
      </c>
    </row>
    <row r="17" spans="1:13" x14ac:dyDescent="0.25">
      <c r="A17" s="28" t="s">
        <v>1010</v>
      </c>
      <c r="B17" s="28" t="s">
        <v>12</v>
      </c>
      <c r="C17" s="29">
        <v>45342</v>
      </c>
      <c r="D17" s="29">
        <v>45645</v>
      </c>
      <c r="E17" s="30">
        <v>120000000</v>
      </c>
      <c r="F17" s="31">
        <f t="shared" ca="1" si="0"/>
        <v>0.99669966996699666</v>
      </c>
      <c r="G17" s="32">
        <v>0</v>
      </c>
      <c r="H17" s="33">
        <f t="shared" si="1"/>
        <v>120000000</v>
      </c>
      <c r="I17" s="30">
        <v>0</v>
      </c>
      <c r="J17" s="30">
        <f t="shared" si="2"/>
        <v>0</v>
      </c>
      <c r="K17" s="31">
        <f t="shared" ca="1" si="3"/>
        <v>0.99669966996699666</v>
      </c>
      <c r="L17" s="32">
        <f t="shared" ca="1" si="4"/>
        <v>0</v>
      </c>
      <c r="M17" s="34">
        <f t="shared" ca="1" si="5"/>
        <v>0</v>
      </c>
    </row>
    <row r="18" spans="1:13" x14ac:dyDescent="0.25">
      <c r="A18" s="28" t="s">
        <v>1011</v>
      </c>
      <c r="B18" s="28" t="s">
        <v>12</v>
      </c>
      <c r="C18" s="29">
        <v>45343</v>
      </c>
      <c r="D18" s="29">
        <v>45646</v>
      </c>
      <c r="E18" s="30">
        <v>120000000</v>
      </c>
      <c r="F18" s="31">
        <f t="shared" ca="1" si="0"/>
        <v>0.99339933993399343</v>
      </c>
      <c r="G18" s="32">
        <v>0</v>
      </c>
      <c r="H18" s="33">
        <f t="shared" si="1"/>
        <v>120000000</v>
      </c>
      <c r="I18" s="30">
        <v>0</v>
      </c>
      <c r="J18" s="30">
        <f t="shared" si="2"/>
        <v>0</v>
      </c>
      <c r="K18" s="31">
        <f t="shared" ca="1" si="3"/>
        <v>0.99339933993399343</v>
      </c>
      <c r="L18" s="32">
        <f t="shared" ca="1" si="4"/>
        <v>0</v>
      </c>
      <c r="M18" s="34">
        <f t="shared" ca="1" si="5"/>
        <v>0</v>
      </c>
    </row>
    <row r="19" spans="1:13" x14ac:dyDescent="0.25">
      <c r="A19" s="28" t="s">
        <v>1012</v>
      </c>
      <c r="B19" s="28" t="s">
        <v>12</v>
      </c>
      <c r="C19" s="29">
        <v>45344</v>
      </c>
      <c r="D19" s="29">
        <v>45617</v>
      </c>
      <c r="E19" s="30">
        <v>90000000</v>
      </c>
      <c r="F19" s="31">
        <f t="shared" ca="1" si="0"/>
        <v>1</v>
      </c>
      <c r="G19" s="32">
        <v>0</v>
      </c>
      <c r="H19" s="33">
        <f t="shared" si="1"/>
        <v>90000000</v>
      </c>
      <c r="I19" s="30">
        <v>0</v>
      </c>
      <c r="J19" s="30">
        <f t="shared" si="2"/>
        <v>0</v>
      </c>
      <c r="K19" s="31">
        <f t="shared" ca="1" si="3"/>
        <v>1</v>
      </c>
      <c r="L19" s="32">
        <f t="shared" ca="1" si="4"/>
        <v>0</v>
      </c>
      <c r="M19" s="34">
        <f t="shared" ca="1" si="5"/>
        <v>0</v>
      </c>
    </row>
    <row r="20" spans="1:13" x14ac:dyDescent="0.25">
      <c r="A20" s="28" t="s">
        <v>1013</v>
      </c>
      <c r="B20" s="28" t="s">
        <v>12</v>
      </c>
      <c r="C20" s="29">
        <v>45344</v>
      </c>
      <c r="D20" s="29">
        <v>45647</v>
      </c>
      <c r="E20" s="30">
        <v>140000000</v>
      </c>
      <c r="F20" s="31">
        <f t="shared" ca="1" si="0"/>
        <v>0.99009900990099009</v>
      </c>
      <c r="G20" s="32">
        <v>0</v>
      </c>
      <c r="H20" s="33">
        <f t="shared" si="1"/>
        <v>140000000</v>
      </c>
      <c r="I20" s="30">
        <v>0</v>
      </c>
      <c r="J20" s="30">
        <f t="shared" si="2"/>
        <v>0</v>
      </c>
      <c r="K20" s="31">
        <f t="shared" ca="1" si="3"/>
        <v>0.99009900990099009</v>
      </c>
      <c r="L20" s="32">
        <f t="shared" ca="1" si="4"/>
        <v>0</v>
      </c>
      <c r="M20" s="34">
        <f t="shared" ca="1" si="5"/>
        <v>0</v>
      </c>
    </row>
    <row r="21" spans="1:13" x14ac:dyDescent="0.25">
      <c r="A21" s="28" t="s">
        <v>1014</v>
      </c>
      <c r="B21" s="28" t="s">
        <v>12</v>
      </c>
      <c r="C21" s="29">
        <v>45345</v>
      </c>
      <c r="D21" s="29">
        <v>45648</v>
      </c>
      <c r="E21" s="30">
        <v>120000000</v>
      </c>
      <c r="F21" s="31">
        <f t="shared" ca="1" si="0"/>
        <v>0.98679867986798675</v>
      </c>
      <c r="G21" s="32">
        <v>0</v>
      </c>
      <c r="H21" s="33">
        <f t="shared" si="1"/>
        <v>120000000</v>
      </c>
      <c r="I21" s="30">
        <v>0</v>
      </c>
      <c r="J21" s="30">
        <f t="shared" si="2"/>
        <v>0</v>
      </c>
      <c r="K21" s="31">
        <f t="shared" ca="1" si="3"/>
        <v>0.98679867986798675</v>
      </c>
      <c r="L21" s="32">
        <f t="shared" ca="1" si="4"/>
        <v>0</v>
      </c>
      <c r="M21" s="34">
        <f t="shared" ca="1" si="5"/>
        <v>0</v>
      </c>
    </row>
    <row r="22" spans="1:13" x14ac:dyDescent="0.25">
      <c r="A22" s="28" t="s">
        <v>1015</v>
      </c>
      <c r="B22" s="28" t="s">
        <v>12</v>
      </c>
      <c r="C22" s="29">
        <v>45345</v>
      </c>
      <c r="D22" s="29">
        <v>45648</v>
      </c>
      <c r="E22" s="30">
        <v>80000000</v>
      </c>
      <c r="F22" s="31">
        <f t="shared" ca="1" si="0"/>
        <v>0.98679867986798675</v>
      </c>
      <c r="G22" s="32">
        <v>0</v>
      </c>
      <c r="H22" s="33">
        <f t="shared" si="1"/>
        <v>80000000</v>
      </c>
      <c r="I22" s="30">
        <v>0</v>
      </c>
      <c r="J22" s="30">
        <f t="shared" si="2"/>
        <v>0</v>
      </c>
      <c r="K22" s="31">
        <f t="shared" ca="1" si="3"/>
        <v>0.98679867986798675</v>
      </c>
      <c r="L22" s="32">
        <f t="shared" ca="1" si="4"/>
        <v>0</v>
      </c>
      <c r="M22" s="34">
        <f t="shared" ca="1" si="5"/>
        <v>0</v>
      </c>
    </row>
    <row r="23" spans="1:13" x14ac:dyDescent="0.25">
      <c r="A23" s="28" t="s">
        <v>1016</v>
      </c>
      <c r="B23" s="28" t="s">
        <v>12</v>
      </c>
      <c r="C23" s="29">
        <v>45345</v>
      </c>
      <c r="D23" s="29">
        <v>45648</v>
      </c>
      <c r="E23" s="30">
        <v>100000000</v>
      </c>
      <c r="F23" s="31">
        <f t="shared" ca="1" si="0"/>
        <v>0.98679867986798675</v>
      </c>
      <c r="G23" s="32">
        <v>0</v>
      </c>
      <c r="H23" s="33">
        <f t="shared" si="1"/>
        <v>100000000</v>
      </c>
      <c r="I23" s="30">
        <v>0</v>
      </c>
      <c r="J23" s="30">
        <f t="shared" si="2"/>
        <v>0</v>
      </c>
      <c r="K23" s="31">
        <f t="shared" ca="1" si="3"/>
        <v>0.98679867986798675</v>
      </c>
      <c r="L23" s="32">
        <f t="shared" ca="1" si="4"/>
        <v>0</v>
      </c>
      <c r="M23" s="34">
        <f t="shared" ca="1" si="5"/>
        <v>0</v>
      </c>
    </row>
    <row r="24" spans="1:13" x14ac:dyDescent="0.25">
      <c r="A24" s="28" t="s">
        <v>1017</v>
      </c>
      <c r="B24" s="28" t="s">
        <v>12</v>
      </c>
      <c r="C24" s="29">
        <v>45345</v>
      </c>
      <c r="D24" s="29">
        <v>45648</v>
      </c>
      <c r="E24" s="30">
        <v>120000000</v>
      </c>
      <c r="F24" s="31">
        <f t="shared" ca="1" si="0"/>
        <v>0.98679867986798675</v>
      </c>
      <c r="G24" s="32">
        <v>0</v>
      </c>
      <c r="H24" s="33">
        <f t="shared" si="1"/>
        <v>120000000</v>
      </c>
      <c r="I24" s="30">
        <v>0</v>
      </c>
      <c r="J24" s="30">
        <f t="shared" si="2"/>
        <v>0</v>
      </c>
      <c r="K24" s="31">
        <f t="shared" ca="1" si="3"/>
        <v>0.98679867986798675</v>
      </c>
      <c r="L24" s="32">
        <f t="shared" ca="1" si="4"/>
        <v>0</v>
      </c>
      <c r="M24" s="34">
        <f t="shared" ca="1" si="5"/>
        <v>0</v>
      </c>
    </row>
    <row r="25" spans="1:13" x14ac:dyDescent="0.25">
      <c r="A25" s="28" t="s">
        <v>673</v>
      </c>
      <c r="B25" s="28" t="s">
        <v>12</v>
      </c>
      <c r="C25" s="29">
        <v>45347</v>
      </c>
      <c r="D25" s="29">
        <v>45375</v>
      </c>
      <c r="E25" s="30">
        <v>5500000</v>
      </c>
      <c r="F25" s="31">
        <f t="shared" ca="1" si="0"/>
        <v>1</v>
      </c>
      <c r="G25" s="32">
        <v>0</v>
      </c>
      <c r="H25" s="33">
        <f t="shared" si="1"/>
        <v>5500000</v>
      </c>
      <c r="I25" s="30">
        <v>0</v>
      </c>
      <c r="J25" s="30">
        <f t="shared" si="2"/>
        <v>0</v>
      </c>
      <c r="K25" s="31">
        <f t="shared" ca="1" si="3"/>
        <v>1</v>
      </c>
      <c r="L25" s="32">
        <f t="shared" ca="1" si="4"/>
        <v>0</v>
      </c>
      <c r="M25" s="34">
        <f t="shared" ca="1" si="5"/>
        <v>0</v>
      </c>
    </row>
    <row r="26" spans="1:13" x14ac:dyDescent="0.25">
      <c r="A26" s="28" t="s">
        <v>708</v>
      </c>
      <c r="B26" s="28" t="s">
        <v>12</v>
      </c>
      <c r="C26" s="29">
        <v>45348</v>
      </c>
      <c r="D26" s="29">
        <v>45376</v>
      </c>
      <c r="E26" s="30">
        <v>8036000</v>
      </c>
      <c r="F26" s="31">
        <f t="shared" ca="1" si="0"/>
        <v>1</v>
      </c>
      <c r="G26" s="32">
        <v>0</v>
      </c>
      <c r="H26" s="33">
        <f t="shared" si="1"/>
        <v>8036000</v>
      </c>
      <c r="I26" s="30">
        <v>0</v>
      </c>
      <c r="J26" s="30">
        <f t="shared" si="2"/>
        <v>0</v>
      </c>
      <c r="K26" s="31">
        <f t="shared" ca="1" si="3"/>
        <v>1</v>
      </c>
      <c r="L26" s="32">
        <f t="shared" ca="1" si="4"/>
        <v>0</v>
      </c>
      <c r="M26" s="34">
        <f t="shared" ca="1" si="5"/>
        <v>0</v>
      </c>
    </row>
    <row r="27" spans="1:13" x14ac:dyDescent="0.25">
      <c r="A27" s="28" t="s">
        <v>705</v>
      </c>
      <c r="B27" s="28" t="s">
        <v>12</v>
      </c>
      <c r="C27" s="29">
        <v>45348</v>
      </c>
      <c r="D27" s="29">
        <v>45376</v>
      </c>
      <c r="E27" s="30">
        <v>8000000</v>
      </c>
      <c r="F27" s="31">
        <f t="shared" ca="1" si="0"/>
        <v>1</v>
      </c>
      <c r="G27" s="32">
        <v>0</v>
      </c>
      <c r="H27" s="33">
        <f t="shared" si="1"/>
        <v>8000000</v>
      </c>
      <c r="I27" s="30">
        <v>0</v>
      </c>
      <c r="J27" s="30">
        <f t="shared" si="2"/>
        <v>0</v>
      </c>
      <c r="K27" s="31">
        <f t="shared" ca="1" si="3"/>
        <v>1</v>
      </c>
      <c r="L27" s="32">
        <f t="shared" ca="1" si="4"/>
        <v>0</v>
      </c>
      <c r="M27" s="34">
        <f t="shared" ca="1" si="5"/>
        <v>0</v>
      </c>
    </row>
    <row r="28" spans="1:13" x14ac:dyDescent="0.25">
      <c r="A28" s="28" t="s">
        <v>1018</v>
      </c>
      <c r="B28" s="28" t="s">
        <v>12</v>
      </c>
      <c r="C28" s="29">
        <v>45348</v>
      </c>
      <c r="D28" s="29">
        <v>45651</v>
      </c>
      <c r="E28" s="30">
        <v>142800000</v>
      </c>
      <c r="F28" s="31">
        <f t="shared" ca="1" si="0"/>
        <v>0.97689768976897695</v>
      </c>
      <c r="G28" s="32">
        <v>0</v>
      </c>
      <c r="H28" s="33">
        <f t="shared" si="1"/>
        <v>142800000</v>
      </c>
      <c r="I28" s="30">
        <v>0</v>
      </c>
      <c r="J28" s="30">
        <f t="shared" si="2"/>
        <v>0</v>
      </c>
      <c r="K28" s="31">
        <f t="shared" ca="1" si="3"/>
        <v>0.97689768976897695</v>
      </c>
      <c r="L28" s="32">
        <f t="shared" ca="1" si="4"/>
        <v>0</v>
      </c>
      <c r="M28" s="34">
        <f t="shared" ca="1" si="5"/>
        <v>0</v>
      </c>
    </row>
    <row r="29" spans="1:13" x14ac:dyDescent="0.25">
      <c r="A29" s="28" t="s">
        <v>1019</v>
      </c>
      <c r="B29" s="28" t="s">
        <v>12</v>
      </c>
      <c r="C29" s="29">
        <v>45350</v>
      </c>
      <c r="D29" s="29">
        <v>45653</v>
      </c>
      <c r="E29" s="30">
        <v>150000000</v>
      </c>
      <c r="F29" s="31">
        <f t="shared" ca="1" si="0"/>
        <v>0.97029702970297027</v>
      </c>
      <c r="G29" s="32">
        <v>0</v>
      </c>
      <c r="H29" s="33">
        <f t="shared" si="1"/>
        <v>150000000</v>
      </c>
      <c r="I29" s="30">
        <v>0</v>
      </c>
      <c r="J29" s="30">
        <f t="shared" si="2"/>
        <v>0</v>
      </c>
      <c r="K29" s="31">
        <f t="shared" ca="1" si="3"/>
        <v>0.97029702970297027</v>
      </c>
      <c r="L29" s="32">
        <f t="shared" ca="1" si="4"/>
        <v>0</v>
      </c>
      <c r="M29" s="34">
        <f t="shared" ca="1" si="5"/>
        <v>0</v>
      </c>
    </row>
    <row r="30" spans="1:13" x14ac:dyDescent="0.25">
      <c r="A30" s="28" t="s">
        <v>1020</v>
      </c>
      <c r="B30" s="28" t="s">
        <v>12</v>
      </c>
      <c r="C30" s="29">
        <v>45350</v>
      </c>
      <c r="D30" s="29">
        <v>45653</v>
      </c>
      <c r="E30" s="30">
        <v>140000000</v>
      </c>
      <c r="F30" s="31">
        <f t="shared" ca="1" si="0"/>
        <v>0.97029702970297027</v>
      </c>
      <c r="G30" s="32">
        <v>0</v>
      </c>
      <c r="H30" s="33">
        <f t="shared" si="1"/>
        <v>140000000</v>
      </c>
      <c r="I30" s="30">
        <v>0</v>
      </c>
      <c r="J30" s="30">
        <f t="shared" si="2"/>
        <v>0</v>
      </c>
      <c r="K30" s="31">
        <f t="shared" ca="1" si="3"/>
        <v>0.97029702970297027</v>
      </c>
      <c r="L30" s="32">
        <f t="shared" ca="1" si="4"/>
        <v>0</v>
      </c>
      <c r="M30" s="34">
        <f t="shared" ca="1" si="5"/>
        <v>0</v>
      </c>
    </row>
    <row r="31" spans="1:13" x14ac:dyDescent="0.25">
      <c r="A31" s="28" t="s">
        <v>1021</v>
      </c>
      <c r="B31" s="28" t="s">
        <v>12</v>
      </c>
      <c r="C31" s="29">
        <v>45350</v>
      </c>
      <c r="D31" s="29">
        <v>45653</v>
      </c>
      <c r="E31" s="30">
        <v>90000000</v>
      </c>
      <c r="F31" s="31">
        <f t="shared" ca="1" si="0"/>
        <v>0.97029702970297027</v>
      </c>
      <c r="G31" s="32">
        <v>0</v>
      </c>
      <c r="H31" s="33">
        <f t="shared" si="1"/>
        <v>90000000</v>
      </c>
      <c r="I31" s="30">
        <v>0</v>
      </c>
      <c r="J31" s="30">
        <f t="shared" si="2"/>
        <v>0</v>
      </c>
      <c r="K31" s="31">
        <f t="shared" ca="1" si="3"/>
        <v>0.97029702970297027</v>
      </c>
      <c r="L31" s="32">
        <f t="shared" ca="1" si="4"/>
        <v>0</v>
      </c>
      <c r="M31" s="34">
        <f t="shared" ca="1" si="5"/>
        <v>0</v>
      </c>
    </row>
    <row r="32" spans="1:13" x14ac:dyDescent="0.25">
      <c r="A32" s="28" t="s">
        <v>1022</v>
      </c>
      <c r="B32" s="28" t="s">
        <v>12</v>
      </c>
      <c r="C32" s="29">
        <v>45350</v>
      </c>
      <c r="D32" s="29">
        <v>45470</v>
      </c>
      <c r="E32" s="30">
        <v>32000000</v>
      </c>
      <c r="F32" s="31">
        <f t="shared" ca="1" si="0"/>
        <v>1</v>
      </c>
      <c r="G32" s="32">
        <v>0</v>
      </c>
      <c r="H32" s="33">
        <f t="shared" si="1"/>
        <v>32000000</v>
      </c>
      <c r="I32" s="30">
        <v>0</v>
      </c>
      <c r="J32" s="30">
        <f t="shared" si="2"/>
        <v>0</v>
      </c>
      <c r="K32" s="31">
        <f t="shared" ca="1" si="3"/>
        <v>1</v>
      </c>
      <c r="L32" s="32">
        <f t="shared" ca="1" si="4"/>
        <v>0</v>
      </c>
      <c r="M32" s="34">
        <f t="shared" ca="1" si="5"/>
        <v>0</v>
      </c>
    </row>
    <row r="33" spans="1:13" x14ac:dyDescent="0.25">
      <c r="A33" s="28" t="s">
        <v>1023</v>
      </c>
      <c r="B33" s="28" t="s">
        <v>12</v>
      </c>
      <c r="C33" s="29">
        <v>45350</v>
      </c>
      <c r="D33" s="29">
        <v>45470</v>
      </c>
      <c r="E33" s="30">
        <v>69300000</v>
      </c>
      <c r="F33" s="31">
        <f t="shared" ca="1" si="0"/>
        <v>1</v>
      </c>
      <c r="G33" s="32">
        <v>0</v>
      </c>
      <c r="H33" s="33">
        <f t="shared" si="1"/>
        <v>69300000</v>
      </c>
      <c r="I33" s="30">
        <v>0</v>
      </c>
      <c r="J33" s="30">
        <f t="shared" si="2"/>
        <v>0</v>
      </c>
      <c r="K33" s="31">
        <f t="shared" ca="1" si="3"/>
        <v>1</v>
      </c>
      <c r="L33" s="32">
        <f t="shared" ca="1" si="4"/>
        <v>0</v>
      </c>
      <c r="M33" s="34">
        <f t="shared" ca="1" si="5"/>
        <v>0</v>
      </c>
    </row>
    <row r="34" spans="1:13" x14ac:dyDescent="0.25">
      <c r="A34" s="28" t="s">
        <v>1024</v>
      </c>
      <c r="B34" s="28" t="s">
        <v>12</v>
      </c>
      <c r="C34" s="29">
        <v>45351</v>
      </c>
      <c r="D34" s="29">
        <v>45654</v>
      </c>
      <c r="E34" s="30">
        <v>100000000</v>
      </c>
      <c r="F34" s="31">
        <f t="shared" ca="1" si="0"/>
        <v>0.96699669966996704</v>
      </c>
      <c r="G34" s="32">
        <v>0</v>
      </c>
      <c r="H34" s="33">
        <f t="shared" si="1"/>
        <v>100000000</v>
      </c>
      <c r="I34" s="30">
        <v>0</v>
      </c>
      <c r="J34" s="30">
        <f t="shared" si="2"/>
        <v>0</v>
      </c>
      <c r="K34" s="31">
        <f t="shared" ca="1" si="3"/>
        <v>0.96699669966996704</v>
      </c>
      <c r="L34" s="32">
        <f t="shared" ca="1" si="4"/>
        <v>0</v>
      </c>
      <c r="M34" s="34">
        <f t="shared" ca="1" si="5"/>
        <v>0</v>
      </c>
    </row>
    <row r="35" spans="1:13" x14ac:dyDescent="0.25">
      <c r="A35" s="28" t="s">
        <v>1025</v>
      </c>
      <c r="B35" s="28" t="s">
        <v>12</v>
      </c>
      <c r="C35" s="29">
        <v>45351</v>
      </c>
      <c r="D35" s="29">
        <v>45649</v>
      </c>
      <c r="E35" s="30">
        <v>68145000</v>
      </c>
      <c r="F35" s="31">
        <f t="shared" ca="1" si="0"/>
        <v>0.98322147651006708</v>
      </c>
      <c r="G35" s="32">
        <v>0</v>
      </c>
      <c r="H35" s="33">
        <f t="shared" si="1"/>
        <v>68145000</v>
      </c>
      <c r="I35" s="30">
        <v>0</v>
      </c>
      <c r="J35" s="30">
        <f t="shared" si="2"/>
        <v>0</v>
      </c>
      <c r="K35" s="31">
        <f t="shared" ca="1" si="3"/>
        <v>0.98322147651006708</v>
      </c>
      <c r="L35" s="32">
        <f t="shared" ca="1" si="4"/>
        <v>0</v>
      </c>
      <c r="M35" s="34">
        <f t="shared" ca="1" si="5"/>
        <v>0</v>
      </c>
    </row>
    <row r="36" spans="1:13" x14ac:dyDescent="0.25">
      <c r="A36" s="28" t="s">
        <v>1026</v>
      </c>
      <c r="B36" s="28" t="s">
        <v>12</v>
      </c>
      <c r="C36" s="29">
        <v>45351</v>
      </c>
      <c r="D36" s="29">
        <v>45649</v>
      </c>
      <c r="E36" s="30">
        <v>140420000</v>
      </c>
      <c r="F36" s="31">
        <f t="shared" ca="1" si="0"/>
        <v>0.98322147651006708</v>
      </c>
      <c r="G36" s="32">
        <v>0</v>
      </c>
      <c r="H36" s="33">
        <f t="shared" si="1"/>
        <v>140420000</v>
      </c>
      <c r="I36" s="30">
        <v>0</v>
      </c>
      <c r="J36" s="30">
        <f t="shared" si="2"/>
        <v>0</v>
      </c>
      <c r="K36" s="31">
        <f t="shared" ca="1" si="3"/>
        <v>0.98322147651006708</v>
      </c>
      <c r="L36" s="32">
        <f t="shared" ca="1" si="4"/>
        <v>0</v>
      </c>
      <c r="M36" s="34">
        <f t="shared" ca="1" si="5"/>
        <v>0</v>
      </c>
    </row>
    <row r="37" spans="1:13" x14ac:dyDescent="0.25">
      <c r="A37" s="28" t="s">
        <v>1027</v>
      </c>
      <c r="B37" s="28" t="s">
        <v>12</v>
      </c>
      <c r="C37" s="29">
        <v>45351</v>
      </c>
      <c r="D37" s="29">
        <v>45654</v>
      </c>
      <c r="E37" s="30">
        <v>150000000</v>
      </c>
      <c r="F37" s="31">
        <f t="shared" ca="1" si="0"/>
        <v>0.96699669966996704</v>
      </c>
      <c r="G37" s="32">
        <v>0</v>
      </c>
      <c r="H37" s="33">
        <f t="shared" si="1"/>
        <v>150000000</v>
      </c>
      <c r="I37" s="30">
        <v>0</v>
      </c>
      <c r="J37" s="30">
        <f t="shared" si="2"/>
        <v>0</v>
      </c>
      <c r="K37" s="31">
        <f t="shared" ca="1" si="3"/>
        <v>0.96699669966996704</v>
      </c>
      <c r="L37" s="32">
        <f t="shared" ca="1" si="4"/>
        <v>0</v>
      </c>
      <c r="M37" s="34">
        <f t="shared" ca="1" si="5"/>
        <v>0</v>
      </c>
    </row>
    <row r="38" spans="1:13" x14ac:dyDescent="0.25">
      <c r="A38" s="28" t="s">
        <v>623</v>
      </c>
      <c r="B38" s="28" t="s">
        <v>859</v>
      </c>
      <c r="C38" s="29">
        <v>45324</v>
      </c>
      <c r="D38" s="29">
        <v>45413</v>
      </c>
      <c r="E38" s="30">
        <v>24990054</v>
      </c>
      <c r="F38" s="31">
        <f t="shared" ca="1" si="0"/>
        <v>1</v>
      </c>
      <c r="G38" s="32">
        <v>0</v>
      </c>
      <c r="H38" s="33">
        <f t="shared" si="1"/>
        <v>24990054</v>
      </c>
      <c r="I38" s="30">
        <v>0</v>
      </c>
      <c r="J38" s="30">
        <f t="shared" si="2"/>
        <v>0</v>
      </c>
      <c r="K38" s="31">
        <f t="shared" ca="1" si="3"/>
        <v>1</v>
      </c>
      <c r="L38" s="32">
        <f t="shared" ca="1" si="4"/>
        <v>0</v>
      </c>
      <c r="M38" s="34">
        <f t="shared" ca="1" si="5"/>
        <v>0</v>
      </c>
    </row>
    <row r="39" spans="1:13" x14ac:dyDescent="0.25">
      <c r="A39" s="28" t="s">
        <v>1028</v>
      </c>
      <c r="B39" s="28" t="s">
        <v>859</v>
      </c>
      <c r="C39" s="29">
        <v>45327</v>
      </c>
      <c r="D39" s="29">
        <v>45416</v>
      </c>
      <c r="E39" s="30">
        <v>63724500</v>
      </c>
      <c r="F39" s="31">
        <f t="shared" ca="1" si="0"/>
        <v>1</v>
      </c>
      <c r="G39" s="32">
        <v>0</v>
      </c>
      <c r="H39" s="33">
        <f t="shared" si="1"/>
        <v>63724500</v>
      </c>
      <c r="I39" s="30">
        <v>0</v>
      </c>
      <c r="J39" s="30">
        <f t="shared" si="2"/>
        <v>0</v>
      </c>
      <c r="K39" s="31">
        <f t="shared" ca="1" si="3"/>
        <v>1</v>
      </c>
      <c r="L39" s="32">
        <f t="shared" ca="1" si="4"/>
        <v>0</v>
      </c>
      <c r="M39" s="34">
        <f t="shared" ca="1" si="5"/>
        <v>0</v>
      </c>
    </row>
    <row r="40" spans="1:13" x14ac:dyDescent="0.25">
      <c r="A40" s="28">
        <v>109325</v>
      </c>
      <c r="B40" s="28" t="s">
        <v>872</v>
      </c>
      <c r="C40" s="29">
        <v>45334</v>
      </c>
      <c r="D40" s="29">
        <v>45546</v>
      </c>
      <c r="E40" s="30">
        <v>23155799</v>
      </c>
      <c r="F40" s="31">
        <f t="shared" ca="1" si="0"/>
        <v>1</v>
      </c>
      <c r="G40" s="32">
        <v>0</v>
      </c>
      <c r="H40" s="33">
        <f t="shared" si="1"/>
        <v>23155799</v>
      </c>
      <c r="I40" s="30">
        <v>0</v>
      </c>
      <c r="J40" s="30">
        <f t="shared" si="2"/>
        <v>0</v>
      </c>
      <c r="K40" s="31">
        <f t="shared" ca="1" si="3"/>
        <v>1</v>
      </c>
      <c r="L40" s="32">
        <f t="shared" ca="1" si="4"/>
        <v>0</v>
      </c>
      <c r="M40" s="34">
        <f t="shared" ca="1" si="5"/>
        <v>0</v>
      </c>
    </row>
  </sheetData>
  <conditionalFormatting sqref="A1">
    <cfRule type="duplicateValues" dxfId="1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E2E-5FCE-4B8F-94B3-A522A54F89E9}">
  <sheetPr>
    <tabColor rgb="FF00B050"/>
  </sheetPr>
  <dimension ref="A1:M72"/>
  <sheetViews>
    <sheetView topLeftCell="C1" zoomScaleNormal="100" workbookViewId="0">
      <pane ySplit="1" topLeftCell="A42" activePane="bottomLeft" state="frozen"/>
      <selection pane="bottomLeft" activeCell="A2" sqref="A2:M7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27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1007</v>
      </c>
      <c r="B2" s="28" t="s">
        <v>12</v>
      </c>
      <c r="C2" s="29">
        <v>45352</v>
      </c>
      <c r="D2" s="29">
        <v>45412</v>
      </c>
      <c r="E2" s="30">
        <v>12400000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12400000</v>
      </c>
      <c r="H2" s="33">
        <f t="shared" ref="H2:H14" ca="1" si="2">+E2-G2</f>
        <v>0</v>
      </c>
      <c r="I2" s="30">
        <v>0</v>
      </c>
      <c r="J2" s="30">
        <f>+I2</f>
        <v>0</v>
      </c>
      <c r="K2" s="31">
        <f t="shared" ref="K2:K14" ca="1" si="3">+IF(TODAY()&lt;D2,_xlfn.DAYS(C2,TODAY())/_xlfn.DAYS(C2,D2),1)</f>
        <v>1</v>
      </c>
      <c r="L2" s="32">
        <f t="shared" ref="L2:L14" ca="1" si="4">+J2*K2</f>
        <v>0</v>
      </c>
      <c r="M2" s="34">
        <f t="shared" ref="M2:M14" ca="1" si="5">+J2-L2</f>
        <v>0</v>
      </c>
    </row>
    <row r="3" spans="1:13" x14ac:dyDescent="0.25">
      <c r="A3" s="28" t="s">
        <v>1032</v>
      </c>
      <c r="B3" s="28" t="s">
        <v>12</v>
      </c>
      <c r="C3" s="29">
        <v>45352</v>
      </c>
      <c r="D3" s="29">
        <v>45657</v>
      </c>
      <c r="E3" s="30">
        <v>120000000</v>
      </c>
      <c r="F3" s="31">
        <f t="shared" ca="1" si="0"/>
        <v>0.95737704918032784</v>
      </c>
      <c r="G3" s="32">
        <f t="shared" ca="1" si="1"/>
        <v>114885245.90163934</v>
      </c>
      <c r="H3" s="33">
        <f t="shared" ca="1" si="2"/>
        <v>5114754.0983606577</v>
      </c>
      <c r="I3" s="30">
        <v>1</v>
      </c>
      <c r="J3" s="30">
        <v>0</v>
      </c>
      <c r="K3" s="31">
        <f t="shared" ca="1" si="3"/>
        <v>0.95737704918032784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1033</v>
      </c>
      <c r="B4" s="28" t="s">
        <v>12</v>
      </c>
      <c r="C4" s="29">
        <v>45355</v>
      </c>
      <c r="D4" s="29">
        <v>45654</v>
      </c>
      <c r="E4" s="30">
        <v>68145000</v>
      </c>
      <c r="F4" s="31">
        <f t="shared" ca="1" si="0"/>
        <v>0.96655518394648832</v>
      </c>
      <c r="G4" s="32">
        <f t="shared" ca="1" si="1"/>
        <v>65865903.010033444</v>
      </c>
      <c r="H4" s="33">
        <f t="shared" ca="1" si="2"/>
        <v>2279096.9899665564</v>
      </c>
      <c r="I4" s="30">
        <v>0</v>
      </c>
      <c r="J4" s="30">
        <f>+I4</f>
        <v>0</v>
      </c>
      <c r="K4" s="31">
        <f t="shared" ca="1" si="3"/>
        <v>0.96655518394648832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1034</v>
      </c>
      <c r="B5" s="28" t="s">
        <v>12</v>
      </c>
      <c r="C5" s="29">
        <v>45355</v>
      </c>
      <c r="D5" s="29">
        <v>45654</v>
      </c>
      <c r="E5" s="30">
        <v>205516667</v>
      </c>
      <c r="F5" s="31">
        <f t="shared" ca="1" si="0"/>
        <v>0.96655518394648832</v>
      </c>
      <c r="G5" s="32">
        <f t="shared" ca="1" si="1"/>
        <v>198643199.87625417</v>
      </c>
      <c r="H5" s="33">
        <f t="shared" ca="1" si="2"/>
        <v>6873467.1237458289</v>
      </c>
      <c r="I5" s="30">
        <v>0</v>
      </c>
      <c r="J5" s="30">
        <v>0</v>
      </c>
      <c r="K5" s="31">
        <f t="shared" ca="1" si="3"/>
        <v>0.96655518394648832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1035</v>
      </c>
      <c r="B6" s="28" t="s">
        <v>12</v>
      </c>
      <c r="C6" s="29">
        <v>45355</v>
      </c>
      <c r="D6" s="29">
        <v>45654</v>
      </c>
      <c r="E6" s="30">
        <v>76700000</v>
      </c>
      <c r="F6" s="31">
        <f t="shared" ca="1" si="0"/>
        <v>0.96655518394648832</v>
      </c>
      <c r="G6" s="32">
        <f t="shared" ca="1" si="1"/>
        <v>74134782.608695656</v>
      </c>
      <c r="H6" s="33">
        <f t="shared" ca="1" si="2"/>
        <v>2565217.3913043439</v>
      </c>
      <c r="I6" s="30">
        <v>0</v>
      </c>
      <c r="J6" s="30">
        <f t="shared" ref="J6:J14" si="6">+I6</f>
        <v>0</v>
      </c>
      <c r="K6" s="31">
        <f t="shared" ca="1" si="3"/>
        <v>0.96655518394648832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1036</v>
      </c>
      <c r="B7" s="28" t="s">
        <v>12</v>
      </c>
      <c r="C7" s="29">
        <v>45356</v>
      </c>
      <c r="D7" s="29">
        <v>45650</v>
      </c>
      <c r="E7" s="30">
        <v>96666667</v>
      </c>
      <c r="F7" s="31">
        <f t="shared" ca="1" si="0"/>
        <v>0.97959183673469385</v>
      </c>
      <c r="G7" s="32">
        <f t="shared" ca="1" si="1"/>
        <v>94693877.877551019</v>
      </c>
      <c r="H7" s="33">
        <f t="shared" ca="1" si="2"/>
        <v>1972789.1224489808</v>
      </c>
      <c r="I7" s="30">
        <v>0</v>
      </c>
      <c r="J7" s="30">
        <f t="shared" si="6"/>
        <v>0</v>
      </c>
      <c r="K7" s="31">
        <f t="shared" ca="1" si="3"/>
        <v>0.97959183673469385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1037</v>
      </c>
      <c r="B8" s="28" t="s">
        <v>12</v>
      </c>
      <c r="C8" s="29">
        <v>45356</v>
      </c>
      <c r="D8" s="29">
        <v>45655</v>
      </c>
      <c r="E8" s="30">
        <v>88500000</v>
      </c>
      <c r="F8" s="31">
        <f t="shared" ca="1" si="0"/>
        <v>0.96321070234113715</v>
      </c>
      <c r="G8" s="32">
        <f t="shared" ca="1" si="1"/>
        <v>85244147.157190636</v>
      </c>
      <c r="H8" s="33">
        <f t="shared" ca="1" si="2"/>
        <v>3255852.8428093642</v>
      </c>
      <c r="I8" s="30">
        <v>0</v>
      </c>
      <c r="J8" s="30">
        <f t="shared" si="6"/>
        <v>0</v>
      </c>
      <c r="K8" s="31">
        <f t="shared" ca="1" si="3"/>
        <v>0.96321070234113715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1038</v>
      </c>
      <c r="B9" s="28" t="s">
        <v>12</v>
      </c>
      <c r="C9" s="29">
        <v>45356</v>
      </c>
      <c r="D9" s="29">
        <v>45630</v>
      </c>
      <c r="E9" s="30">
        <v>35100000</v>
      </c>
      <c r="F9" s="31">
        <f t="shared" ca="1" si="0"/>
        <v>1</v>
      </c>
      <c r="G9" s="32">
        <f t="shared" ca="1" si="1"/>
        <v>35100000</v>
      </c>
      <c r="H9" s="33">
        <f t="shared" ca="1" si="2"/>
        <v>0</v>
      </c>
      <c r="I9" s="30">
        <v>0</v>
      </c>
      <c r="J9" s="30">
        <f t="shared" si="6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1039</v>
      </c>
      <c r="B10" s="28" t="s">
        <v>12</v>
      </c>
      <c r="C10" s="29">
        <v>45356</v>
      </c>
      <c r="D10" s="29">
        <v>45630</v>
      </c>
      <c r="E10" s="30">
        <v>54000000</v>
      </c>
      <c r="F10" s="31">
        <f t="shared" ca="1" si="0"/>
        <v>1</v>
      </c>
      <c r="G10" s="32">
        <f t="shared" ca="1" si="1"/>
        <v>54000000</v>
      </c>
      <c r="H10" s="33">
        <f t="shared" ca="1" si="2"/>
        <v>0</v>
      </c>
      <c r="I10" s="30">
        <v>0</v>
      </c>
      <c r="J10" s="30">
        <f t="shared" si="6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1040</v>
      </c>
      <c r="B11" s="28" t="s">
        <v>12</v>
      </c>
      <c r="C11" s="29">
        <v>45357</v>
      </c>
      <c r="D11" s="29">
        <v>45651</v>
      </c>
      <c r="E11" s="30">
        <v>116000000</v>
      </c>
      <c r="F11" s="31">
        <f t="shared" ca="1" si="0"/>
        <v>0.97619047619047616</v>
      </c>
      <c r="G11" s="32">
        <f t="shared" ca="1" si="1"/>
        <v>113238095.23809524</v>
      </c>
      <c r="H11" s="33">
        <f t="shared" ca="1" si="2"/>
        <v>2761904.7619047612</v>
      </c>
      <c r="I11" s="30">
        <v>0</v>
      </c>
      <c r="J11" s="30">
        <f t="shared" si="6"/>
        <v>0</v>
      </c>
      <c r="K11" s="31">
        <f t="shared" ca="1" si="3"/>
        <v>0.97619047619047616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1041</v>
      </c>
      <c r="B12" s="28" t="s">
        <v>12</v>
      </c>
      <c r="C12" s="29">
        <v>45358</v>
      </c>
      <c r="D12" s="29">
        <v>45632</v>
      </c>
      <c r="E12" s="30">
        <v>54000000</v>
      </c>
      <c r="F12" s="31">
        <f t="shared" ca="1" si="0"/>
        <v>1</v>
      </c>
      <c r="G12" s="32">
        <f t="shared" ca="1" si="1"/>
        <v>54000000</v>
      </c>
      <c r="H12" s="33">
        <f t="shared" ca="1" si="2"/>
        <v>0</v>
      </c>
      <c r="I12" s="30">
        <v>0</v>
      </c>
      <c r="J12" s="30">
        <f t="shared" si="6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1042</v>
      </c>
      <c r="B13" s="28" t="s">
        <v>12</v>
      </c>
      <c r="C13" s="29">
        <v>45358</v>
      </c>
      <c r="D13" s="29">
        <v>45418</v>
      </c>
      <c r="E13" s="30">
        <v>24097500</v>
      </c>
      <c r="F13" s="31">
        <f t="shared" ca="1" si="0"/>
        <v>1</v>
      </c>
      <c r="G13" s="32">
        <f t="shared" ca="1" si="1"/>
        <v>24097500</v>
      </c>
      <c r="H13" s="33">
        <f t="shared" ca="1" si="2"/>
        <v>0</v>
      </c>
      <c r="I13" s="30">
        <v>0</v>
      </c>
      <c r="J13" s="30">
        <f t="shared" si="6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1043</v>
      </c>
      <c r="B14" s="28" t="s">
        <v>12</v>
      </c>
      <c r="C14" s="29">
        <v>45359</v>
      </c>
      <c r="D14" s="29">
        <v>45653</v>
      </c>
      <c r="E14" s="30">
        <v>140031333</v>
      </c>
      <c r="F14" s="31">
        <f t="shared" ca="1" si="0"/>
        <v>0.96938775510204078</v>
      </c>
      <c r="G14" s="32">
        <f t="shared" ca="1" si="1"/>
        <v>135744659.54081631</v>
      </c>
      <c r="H14" s="33">
        <f t="shared" ca="1" si="2"/>
        <v>4286673.4591836929</v>
      </c>
      <c r="I14" s="30">
        <v>0</v>
      </c>
      <c r="J14" s="30">
        <f t="shared" si="6"/>
        <v>0</v>
      </c>
      <c r="K14" s="31">
        <f t="shared" ca="1" si="3"/>
        <v>0.96938775510204078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1044</v>
      </c>
      <c r="B15" s="28" t="s">
        <v>12</v>
      </c>
      <c r="C15" s="29">
        <v>45359</v>
      </c>
      <c r="D15" s="29">
        <v>45653</v>
      </c>
      <c r="E15" s="30">
        <v>116000000</v>
      </c>
      <c r="F15" s="31">
        <f t="shared" ref="F15:F72" ca="1" si="7">+IF(TODAY()&lt;D15,_xlfn.DAYS(C15,TODAY())/_xlfn.DAYS(C15,D15),1)</f>
        <v>0.96938775510204078</v>
      </c>
      <c r="G15" s="32">
        <f t="shared" ref="G15:G72" ca="1" si="8">+E15*F15</f>
        <v>112448979.59183674</v>
      </c>
      <c r="H15" s="33">
        <f t="shared" ref="H15:H72" ca="1" si="9">+E15-G15</f>
        <v>3551020.4081632644</v>
      </c>
      <c r="I15" s="30">
        <v>0</v>
      </c>
      <c r="J15" s="30">
        <v>0</v>
      </c>
      <c r="K15" s="31">
        <f t="shared" ref="K15:K72" ca="1" si="10">+IF(TODAY()&lt;D15,_xlfn.DAYS(C15,TODAY())/_xlfn.DAYS(C15,D15),1)</f>
        <v>0.96938775510204078</v>
      </c>
      <c r="L15" s="32">
        <f t="shared" ref="L15:L72" ca="1" si="11">+J15*K15</f>
        <v>0</v>
      </c>
      <c r="M15" s="34">
        <f t="shared" ref="M15:M72" ca="1" si="12">+J15-L15</f>
        <v>0</v>
      </c>
    </row>
    <row r="16" spans="1:13" x14ac:dyDescent="0.25">
      <c r="A16" s="28" t="s">
        <v>1045</v>
      </c>
      <c r="B16" s="28" t="s">
        <v>12</v>
      </c>
      <c r="C16" s="29">
        <v>45359</v>
      </c>
      <c r="D16" s="29">
        <v>45633</v>
      </c>
      <c r="E16" s="30">
        <v>35100000</v>
      </c>
      <c r="F16" s="31">
        <f t="shared" ca="1" si="7"/>
        <v>1</v>
      </c>
      <c r="G16" s="32">
        <f t="shared" ca="1" si="8"/>
        <v>35100000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1046</v>
      </c>
      <c r="B17" s="28" t="s">
        <v>12</v>
      </c>
      <c r="C17" s="29">
        <v>45359</v>
      </c>
      <c r="D17" s="29">
        <v>45653</v>
      </c>
      <c r="E17" s="30">
        <v>116000000</v>
      </c>
      <c r="F17" s="31">
        <f t="shared" ca="1" si="7"/>
        <v>0.96938775510204078</v>
      </c>
      <c r="G17" s="32">
        <f t="shared" ca="1" si="8"/>
        <v>112448979.59183674</v>
      </c>
      <c r="H17" s="33">
        <f t="shared" ca="1" si="9"/>
        <v>3551020.4081632644</v>
      </c>
      <c r="I17" s="30">
        <v>0</v>
      </c>
      <c r="J17" s="30">
        <f t="shared" ref="J17:J72" si="13">+I17</f>
        <v>0</v>
      </c>
      <c r="K17" s="31">
        <f t="shared" ca="1" si="10"/>
        <v>0.96938775510204078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1047</v>
      </c>
      <c r="B18" s="28" t="s">
        <v>12</v>
      </c>
      <c r="C18" s="29">
        <v>45362</v>
      </c>
      <c r="D18" s="29">
        <v>45656</v>
      </c>
      <c r="E18" s="30">
        <v>77333333</v>
      </c>
      <c r="F18" s="31">
        <f t="shared" ca="1" si="7"/>
        <v>0.95918367346938771</v>
      </c>
      <c r="G18" s="32">
        <f t="shared" ca="1" si="8"/>
        <v>74176870.428571418</v>
      </c>
      <c r="H18" s="33">
        <f t="shared" ca="1" si="9"/>
        <v>3156462.5714285821</v>
      </c>
      <c r="I18" s="30">
        <v>0</v>
      </c>
      <c r="J18" s="30">
        <f t="shared" si="13"/>
        <v>0</v>
      </c>
      <c r="K18" s="31">
        <f t="shared" ca="1" si="10"/>
        <v>0.95918367346938771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1047</v>
      </c>
      <c r="B19" s="28" t="s">
        <v>12</v>
      </c>
      <c r="C19" s="29">
        <v>45362</v>
      </c>
      <c r="D19" s="29">
        <v>45656</v>
      </c>
      <c r="E19" s="30">
        <v>33833333</v>
      </c>
      <c r="F19" s="31">
        <f t="shared" ca="1" si="7"/>
        <v>0.95918367346938771</v>
      </c>
      <c r="G19" s="32">
        <f t="shared" ca="1" si="8"/>
        <v>32452380.632653061</v>
      </c>
      <c r="H19" s="33">
        <f t="shared" ca="1" si="9"/>
        <v>1380952.3673469387</v>
      </c>
      <c r="I19" s="30">
        <v>0</v>
      </c>
      <c r="J19" s="30">
        <f t="shared" si="13"/>
        <v>0</v>
      </c>
      <c r="K19" s="31">
        <f t="shared" ca="1" si="10"/>
        <v>0.95918367346938771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1048</v>
      </c>
      <c r="B20" s="28" t="s">
        <v>12</v>
      </c>
      <c r="C20" s="29">
        <v>45364</v>
      </c>
      <c r="D20" s="29">
        <v>45656</v>
      </c>
      <c r="E20" s="30">
        <v>115200000</v>
      </c>
      <c r="F20" s="31">
        <f t="shared" ca="1" si="7"/>
        <v>0.95890410958904104</v>
      </c>
      <c r="G20" s="32">
        <f t="shared" ca="1" si="8"/>
        <v>110465753.42465752</v>
      </c>
      <c r="H20" s="33">
        <f t="shared" ca="1" si="9"/>
        <v>4734246.5753424764</v>
      </c>
      <c r="I20" s="30">
        <v>0</v>
      </c>
      <c r="J20" s="30">
        <f t="shared" si="13"/>
        <v>0</v>
      </c>
      <c r="K20" s="31">
        <f t="shared" ca="1" si="10"/>
        <v>0.95890410958904104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1049</v>
      </c>
      <c r="B21" s="28" t="s">
        <v>12</v>
      </c>
      <c r="C21" s="29">
        <v>45364</v>
      </c>
      <c r="D21" s="29">
        <v>45638</v>
      </c>
      <c r="E21" s="30">
        <v>81900000</v>
      </c>
      <c r="F21" s="31">
        <f t="shared" ca="1" si="7"/>
        <v>1</v>
      </c>
      <c r="G21" s="32">
        <f t="shared" ca="1" si="8"/>
        <v>81900000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1050</v>
      </c>
      <c r="B22" s="28" t="s">
        <v>12</v>
      </c>
      <c r="C22" s="29">
        <v>45364</v>
      </c>
      <c r="D22" s="29">
        <v>45638</v>
      </c>
      <c r="E22" s="30">
        <v>71484282</v>
      </c>
      <c r="F22" s="31">
        <f t="shared" ca="1" si="7"/>
        <v>1</v>
      </c>
      <c r="G22" s="32">
        <f t="shared" ca="1" si="8"/>
        <v>71484282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1051</v>
      </c>
      <c r="B23" s="28" t="s">
        <v>12</v>
      </c>
      <c r="C23" s="29">
        <v>45364</v>
      </c>
      <c r="D23" s="29">
        <v>45638</v>
      </c>
      <c r="E23" s="30">
        <v>63180000</v>
      </c>
      <c r="F23" s="31">
        <f t="shared" ca="1" si="7"/>
        <v>1</v>
      </c>
      <c r="G23" s="32">
        <f t="shared" ca="1" si="8"/>
        <v>63180000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1052</v>
      </c>
      <c r="B24" s="28" t="s">
        <v>12</v>
      </c>
      <c r="C24" s="29">
        <v>45365</v>
      </c>
      <c r="D24" s="29">
        <v>45655</v>
      </c>
      <c r="E24" s="30">
        <v>90259500</v>
      </c>
      <c r="F24" s="31">
        <f t="shared" ca="1" si="7"/>
        <v>0.96206896551724141</v>
      </c>
      <c r="G24" s="32">
        <f t="shared" ca="1" si="8"/>
        <v>86835863.793103456</v>
      </c>
      <c r="H24" s="33">
        <f t="shared" ca="1" si="9"/>
        <v>3423636.2068965435</v>
      </c>
      <c r="I24" s="30">
        <v>0</v>
      </c>
      <c r="J24" s="30">
        <f t="shared" si="13"/>
        <v>0</v>
      </c>
      <c r="K24" s="31">
        <f t="shared" ca="1" si="10"/>
        <v>0.96206896551724141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1053</v>
      </c>
      <c r="B25" s="28" t="s">
        <v>12</v>
      </c>
      <c r="C25" s="29">
        <v>45365</v>
      </c>
      <c r="D25" s="29">
        <v>45578</v>
      </c>
      <c r="E25" s="30">
        <v>49000000</v>
      </c>
      <c r="F25" s="31">
        <f t="shared" ca="1" si="7"/>
        <v>1</v>
      </c>
      <c r="G25" s="32">
        <f t="shared" ca="1" si="8"/>
        <v>49000000</v>
      </c>
      <c r="H25" s="33">
        <f t="shared" ca="1" si="9"/>
        <v>0</v>
      </c>
      <c r="I25" s="30">
        <v>0</v>
      </c>
      <c r="J25" s="30">
        <f t="shared" si="13"/>
        <v>0</v>
      </c>
      <c r="K25" s="31">
        <f t="shared" ca="1" si="10"/>
        <v>1</v>
      </c>
      <c r="L25" s="32">
        <f t="shared" ca="1" si="11"/>
        <v>0</v>
      </c>
      <c r="M25" s="34">
        <f t="shared" ca="1" si="12"/>
        <v>0</v>
      </c>
    </row>
    <row r="26" spans="1:13" x14ac:dyDescent="0.25">
      <c r="A26" s="28" t="s">
        <v>1054</v>
      </c>
      <c r="B26" s="28" t="s">
        <v>12</v>
      </c>
      <c r="C26" s="29">
        <v>45365</v>
      </c>
      <c r="D26" s="29">
        <v>45639</v>
      </c>
      <c r="E26" s="30">
        <v>40500000</v>
      </c>
      <c r="F26" s="31">
        <f t="shared" ca="1" si="7"/>
        <v>1</v>
      </c>
      <c r="G26" s="32">
        <f t="shared" ca="1" si="8"/>
        <v>40500000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1055</v>
      </c>
      <c r="B27" s="28" t="s">
        <v>12</v>
      </c>
      <c r="C27" s="29">
        <v>45365</v>
      </c>
      <c r="D27" s="29">
        <v>45578</v>
      </c>
      <c r="E27" s="30">
        <v>52500000</v>
      </c>
      <c r="F27" s="31">
        <f t="shared" ca="1" si="7"/>
        <v>1</v>
      </c>
      <c r="G27" s="32">
        <f t="shared" ca="1" si="8"/>
        <v>52500000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1056</v>
      </c>
      <c r="B28" s="28" t="s">
        <v>12</v>
      </c>
      <c r="C28" s="29">
        <v>45369</v>
      </c>
      <c r="D28" s="29">
        <v>45460</v>
      </c>
      <c r="E28" s="30">
        <v>8523137</v>
      </c>
      <c r="F28" s="31">
        <f t="shared" ca="1" si="7"/>
        <v>1</v>
      </c>
      <c r="G28" s="32">
        <f t="shared" ca="1" si="8"/>
        <v>8523137</v>
      </c>
      <c r="H28" s="33">
        <f t="shared" ca="1" si="9"/>
        <v>0</v>
      </c>
      <c r="I28" s="30">
        <v>0</v>
      </c>
      <c r="J28" s="30">
        <f t="shared" si="13"/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1057</v>
      </c>
      <c r="B29" s="28" t="s">
        <v>12</v>
      </c>
      <c r="C29" s="29">
        <v>45369</v>
      </c>
      <c r="D29" s="29">
        <v>45500</v>
      </c>
      <c r="E29" s="30">
        <v>26000000</v>
      </c>
      <c r="F29" s="31">
        <f t="shared" ca="1" si="7"/>
        <v>1</v>
      </c>
      <c r="G29" s="32">
        <f t="shared" ca="1" si="8"/>
        <v>26000000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1058</v>
      </c>
      <c r="B30" s="28" t="s">
        <v>12</v>
      </c>
      <c r="C30" s="29">
        <v>45370</v>
      </c>
      <c r="D30" s="29">
        <v>45461</v>
      </c>
      <c r="E30" s="30">
        <v>25500000</v>
      </c>
      <c r="F30" s="31">
        <f t="shared" ca="1" si="7"/>
        <v>1</v>
      </c>
      <c r="G30" s="32">
        <f t="shared" ca="1" si="8"/>
        <v>25500000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1059</v>
      </c>
      <c r="B31" s="28" t="s">
        <v>12</v>
      </c>
      <c r="C31" s="29">
        <v>45370</v>
      </c>
      <c r="D31" s="29">
        <v>45501</v>
      </c>
      <c r="E31" s="30">
        <v>36833333</v>
      </c>
      <c r="F31" s="31">
        <f t="shared" ca="1" si="7"/>
        <v>1</v>
      </c>
      <c r="G31" s="32">
        <f t="shared" ca="1" si="8"/>
        <v>36833333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1060</v>
      </c>
      <c r="B32" s="28" t="s">
        <v>12</v>
      </c>
      <c r="C32" s="29">
        <v>45370</v>
      </c>
      <c r="D32" s="29">
        <v>45505</v>
      </c>
      <c r="E32" s="30">
        <v>29033333</v>
      </c>
      <c r="F32" s="31">
        <f t="shared" ca="1" si="7"/>
        <v>1</v>
      </c>
      <c r="G32" s="32">
        <f t="shared" ca="1" si="8"/>
        <v>29033333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1061</v>
      </c>
      <c r="B33" s="28" t="s">
        <v>12</v>
      </c>
      <c r="C33" s="29">
        <v>45370</v>
      </c>
      <c r="D33" s="29">
        <v>45501</v>
      </c>
      <c r="E33" s="30">
        <v>21666666</v>
      </c>
      <c r="F33" s="31">
        <f t="shared" ca="1" si="7"/>
        <v>1</v>
      </c>
      <c r="G33" s="32">
        <f t="shared" ca="1" si="8"/>
        <v>21666666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1034</v>
      </c>
      <c r="B34" s="28" t="s">
        <v>12</v>
      </c>
      <c r="C34" s="29">
        <v>45371</v>
      </c>
      <c r="D34" s="29">
        <v>45431</v>
      </c>
      <c r="E34" s="30">
        <v>12000000</v>
      </c>
      <c r="F34" s="31">
        <f t="shared" ca="1" si="7"/>
        <v>1</v>
      </c>
      <c r="G34" s="32">
        <f t="shared" ca="1" si="8"/>
        <v>12000000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1027</v>
      </c>
      <c r="B35" s="28" t="s">
        <v>12</v>
      </c>
      <c r="C35" s="29">
        <v>45371</v>
      </c>
      <c r="D35" s="29">
        <v>45431</v>
      </c>
      <c r="E35" s="30">
        <v>11948000</v>
      </c>
      <c r="F35" s="31">
        <f t="shared" ca="1" si="7"/>
        <v>1</v>
      </c>
      <c r="G35" s="32">
        <f t="shared" ca="1" si="8"/>
        <v>11948000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1062</v>
      </c>
      <c r="B36" s="28" t="s">
        <v>12</v>
      </c>
      <c r="C36" s="29">
        <v>45371</v>
      </c>
      <c r="D36" s="29">
        <v>45501</v>
      </c>
      <c r="E36" s="30">
        <v>47666666</v>
      </c>
      <c r="F36" s="31">
        <f t="shared" ca="1" si="7"/>
        <v>1</v>
      </c>
      <c r="G36" s="32">
        <f t="shared" ca="1" si="8"/>
        <v>47666666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1063</v>
      </c>
      <c r="B37" s="28" t="s">
        <v>12</v>
      </c>
      <c r="C37" s="29">
        <v>45371</v>
      </c>
      <c r="D37" s="29">
        <v>45492</v>
      </c>
      <c r="E37" s="30">
        <v>32000000</v>
      </c>
      <c r="F37" s="31">
        <f t="shared" ca="1" si="7"/>
        <v>1</v>
      </c>
      <c r="G37" s="32">
        <f t="shared" ca="1" si="8"/>
        <v>32000000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1064</v>
      </c>
      <c r="B38" s="28" t="s">
        <v>12</v>
      </c>
      <c r="C38" s="29">
        <v>45377</v>
      </c>
      <c r="D38" s="29">
        <v>45437</v>
      </c>
      <c r="E38" s="30">
        <v>12760000</v>
      </c>
      <c r="F38" s="31">
        <f t="shared" ca="1" si="7"/>
        <v>1</v>
      </c>
      <c r="G38" s="32">
        <f t="shared" ca="1" si="8"/>
        <v>12760000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1065</v>
      </c>
      <c r="B39" s="28" t="s">
        <v>12</v>
      </c>
      <c r="C39" s="29">
        <v>45372</v>
      </c>
      <c r="D39" s="29">
        <v>45432</v>
      </c>
      <c r="E39" s="30">
        <v>7000000</v>
      </c>
      <c r="F39" s="31">
        <f t="shared" ca="1" si="7"/>
        <v>1</v>
      </c>
      <c r="G39" s="32">
        <f t="shared" ca="1" si="8"/>
        <v>7000000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1066</v>
      </c>
      <c r="B40" s="28" t="s">
        <v>12</v>
      </c>
      <c r="C40" s="29">
        <v>45372</v>
      </c>
      <c r="D40" s="29">
        <v>45493</v>
      </c>
      <c r="E40" s="30">
        <v>57120000</v>
      </c>
      <c r="F40" s="31">
        <f t="shared" ca="1" si="7"/>
        <v>1</v>
      </c>
      <c r="G40" s="32">
        <f t="shared" ca="1" si="8"/>
        <v>57120000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1005</v>
      </c>
      <c r="B41" s="28" t="s">
        <v>12</v>
      </c>
      <c r="C41" s="29">
        <v>45373</v>
      </c>
      <c r="D41" s="29">
        <v>45499</v>
      </c>
      <c r="E41" s="30">
        <v>18750000</v>
      </c>
      <c r="F41" s="31">
        <f t="shared" ca="1" si="7"/>
        <v>1</v>
      </c>
      <c r="G41" s="32">
        <f t="shared" ca="1" si="8"/>
        <v>18750000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1067</v>
      </c>
      <c r="B42" s="28" t="s">
        <v>12</v>
      </c>
      <c r="C42" s="29">
        <v>45373</v>
      </c>
      <c r="D42" s="29">
        <v>45494</v>
      </c>
      <c r="E42" s="30">
        <v>40000000</v>
      </c>
      <c r="F42" s="31">
        <f t="shared" ca="1" si="7"/>
        <v>1</v>
      </c>
      <c r="G42" s="32">
        <f t="shared" ca="1" si="8"/>
        <v>40000000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1068</v>
      </c>
      <c r="B43" s="28" t="s">
        <v>12</v>
      </c>
      <c r="C43" s="29">
        <v>45373</v>
      </c>
      <c r="D43" s="29">
        <v>45499</v>
      </c>
      <c r="E43" s="30">
        <v>22916666</v>
      </c>
      <c r="F43" s="31">
        <f t="shared" ca="1" si="7"/>
        <v>1</v>
      </c>
      <c r="G43" s="32">
        <f t="shared" ca="1" si="8"/>
        <v>22916666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1069</v>
      </c>
      <c r="B44" s="28" t="s">
        <v>12</v>
      </c>
      <c r="C44" s="29">
        <v>45373</v>
      </c>
      <c r="D44" s="29">
        <v>45499</v>
      </c>
      <c r="E44" s="30">
        <v>18750000</v>
      </c>
      <c r="F44" s="31">
        <f t="shared" ca="1" si="7"/>
        <v>1</v>
      </c>
      <c r="G44" s="32">
        <f t="shared" ca="1" si="8"/>
        <v>18750000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1005</v>
      </c>
      <c r="B45" s="28" t="s">
        <v>12</v>
      </c>
      <c r="C45" s="29">
        <v>45373</v>
      </c>
      <c r="D45" s="29">
        <v>45433</v>
      </c>
      <c r="E45" s="30">
        <v>7000000</v>
      </c>
      <c r="F45" s="31">
        <f t="shared" ca="1" si="7"/>
        <v>1</v>
      </c>
      <c r="G45" s="32">
        <f t="shared" ca="1" si="8"/>
        <v>7000000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1070</v>
      </c>
      <c r="B46" s="28" t="s">
        <v>12</v>
      </c>
      <c r="C46" s="29">
        <v>45373</v>
      </c>
      <c r="D46" s="29">
        <v>45494</v>
      </c>
      <c r="E46" s="30">
        <v>32000000</v>
      </c>
      <c r="F46" s="31">
        <f t="shared" ca="1" si="7"/>
        <v>1</v>
      </c>
      <c r="G46" s="32">
        <f t="shared" ca="1" si="8"/>
        <v>32000000</v>
      </c>
      <c r="H46" s="33">
        <f t="shared" ca="1" si="9"/>
        <v>0</v>
      </c>
      <c r="I46" s="30">
        <v>0</v>
      </c>
      <c r="J46" s="30">
        <f t="shared" si="13"/>
        <v>0</v>
      </c>
      <c r="K46" s="31">
        <f t="shared" ca="1" si="10"/>
        <v>1</v>
      </c>
      <c r="L46" s="32">
        <f t="shared" ca="1" si="11"/>
        <v>0</v>
      </c>
      <c r="M46" s="34">
        <f t="shared" ca="1" si="12"/>
        <v>0</v>
      </c>
    </row>
    <row r="47" spans="1:13" x14ac:dyDescent="0.25">
      <c r="A47" s="28" t="s">
        <v>1068</v>
      </c>
      <c r="B47" s="28" t="s">
        <v>12</v>
      </c>
      <c r="C47" s="29">
        <v>45377</v>
      </c>
      <c r="D47" s="29">
        <v>45437</v>
      </c>
      <c r="E47" s="30">
        <v>18540000</v>
      </c>
      <c r="F47" s="31">
        <f t="shared" ca="1" si="7"/>
        <v>1</v>
      </c>
      <c r="G47" s="32">
        <f t="shared" ca="1" si="8"/>
        <v>18540000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1071</v>
      </c>
      <c r="B48" s="28" t="s">
        <v>12</v>
      </c>
      <c r="C48" s="29">
        <v>45377</v>
      </c>
      <c r="D48" s="29">
        <v>45437</v>
      </c>
      <c r="E48" s="30">
        <v>7000000</v>
      </c>
      <c r="F48" s="31">
        <f t="shared" ca="1" si="7"/>
        <v>1</v>
      </c>
      <c r="G48" s="32">
        <f t="shared" ca="1" si="8"/>
        <v>7000000</v>
      </c>
      <c r="H48" s="33">
        <f t="shared" ca="1" si="9"/>
        <v>0</v>
      </c>
      <c r="I48" s="30">
        <v>0</v>
      </c>
      <c r="J48" s="30">
        <f t="shared" si="13"/>
        <v>0</v>
      </c>
      <c r="K48" s="31">
        <f t="shared" ca="1" si="10"/>
        <v>1</v>
      </c>
      <c r="L48" s="32">
        <f t="shared" ca="1" si="11"/>
        <v>0</v>
      </c>
      <c r="M48" s="34">
        <f t="shared" ca="1" si="12"/>
        <v>0</v>
      </c>
    </row>
    <row r="49" spans="1:13" x14ac:dyDescent="0.25">
      <c r="A49" s="28" t="s">
        <v>1072</v>
      </c>
      <c r="B49" s="28" t="s">
        <v>12</v>
      </c>
      <c r="C49" s="29">
        <v>45377</v>
      </c>
      <c r="D49" s="29">
        <v>45503</v>
      </c>
      <c r="E49" s="30">
        <v>20833333</v>
      </c>
      <c r="F49" s="31">
        <f t="shared" ca="1" si="7"/>
        <v>1</v>
      </c>
      <c r="G49" s="32">
        <f t="shared" ca="1" si="8"/>
        <v>20833333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708</v>
      </c>
      <c r="B50" s="28" t="s">
        <v>12</v>
      </c>
      <c r="C50" s="29">
        <v>45011</v>
      </c>
      <c r="D50" s="29">
        <v>45395</v>
      </c>
      <c r="E50" s="30">
        <v>4821600</v>
      </c>
      <c r="F50" s="31">
        <f t="shared" ca="1" si="7"/>
        <v>1</v>
      </c>
      <c r="G50" s="32">
        <f t="shared" ca="1" si="8"/>
        <v>4821600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1073</v>
      </c>
      <c r="B51" s="28" t="s">
        <v>12</v>
      </c>
      <c r="C51" s="29">
        <v>45378</v>
      </c>
      <c r="D51" s="29">
        <v>45438</v>
      </c>
      <c r="E51" s="30">
        <v>15080000</v>
      </c>
      <c r="F51" s="31">
        <f t="shared" ca="1" si="7"/>
        <v>1</v>
      </c>
      <c r="G51" s="32">
        <f t="shared" ca="1" si="8"/>
        <v>15080000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1074</v>
      </c>
      <c r="B52" s="28" t="s">
        <v>12</v>
      </c>
      <c r="C52" s="29">
        <v>45377</v>
      </c>
      <c r="D52" s="29">
        <v>45498</v>
      </c>
      <c r="E52" s="30">
        <v>60000000</v>
      </c>
      <c r="F52" s="31">
        <f t="shared" ca="1" si="7"/>
        <v>1</v>
      </c>
      <c r="G52" s="32">
        <f t="shared" ca="1" si="8"/>
        <v>60000000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1075</v>
      </c>
      <c r="B53" s="28" t="s">
        <v>12</v>
      </c>
      <c r="C53" s="29">
        <v>45377</v>
      </c>
      <c r="D53" s="29">
        <v>45498</v>
      </c>
      <c r="E53" s="30">
        <v>40000000</v>
      </c>
      <c r="F53" s="31">
        <f t="shared" ca="1" si="7"/>
        <v>1</v>
      </c>
      <c r="G53" s="32">
        <f t="shared" ca="1" si="8"/>
        <v>40000000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1076</v>
      </c>
      <c r="B54" s="28" t="s">
        <v>12</v>
      </c>
      <c r="C54" s="29">
        <v>45377</v>
      </c>
      <c r="D54" s="29">
        <v>45437</v>
      </c>
      <c r="E54" s="30">
        <v>7000000</v>
      </c>
      <c r="F54" s="31">
        <f t="shared" ca="1" si="7"/>
        <v>1</v>
      </c>
      <c r="G54" s="32">
        <f t="shared" ca="1" si="8"/>
        <v>7000000</v>
      </c>
      <c r="H54" s="33">
        <f t="shared" ca="1" si="9"/>
        <v>0</v>
      </c>
      <c r="I54" s="30">
        <v>0</v>
      </c>
      <c r="J54" s="30">
        <f t="shared" si="13"/>
        <v>0</v>
      </c>
      <c r="K54" s="31">
        <f t="shared" ca="1" si="10"/>
        <v>1</v>
      </c>
      <c r="L54" s="32">
        <f t="shared" ca="1" si="11"/>
        <v>0</v>
      </c>
      <c r="M54" s="34">
        <f t="shared" ca="1" si="12"/>
        <v>0</v>
      </c>
    </row>
    <row r="55" spans="1:13" x14ac:dyDescent="0.25">
      <c r="A55" s="28" t="s">
        <v>1077</v>
      </c>
      <c r="B55" s="28" t="s">
        <v>12</v>
      </c>
      <c r="C55" s="29">
        <v>45377</v>
      </c>
      <c r="D55" s="29">
        <v>45498</v>
      </c>
      <c r="E55" s="30">
        <v>46000000</v>
      </c>
      <c r="F55" s="31">
        <f t="shared" ca="1" si="7"/>
        <v>1</v>
      </c>
      <c r="G55" s="32">
        <f t="shared" ca="1" si="8"/>
        <v>46000000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1078</v>
      </c>
      <c r="B56" s="28" t="s">
        <v>12</v>
      </c>
      <c r="C56" s="29">
        <v>45377</v>
      </c>
      <c r="D56" s="29">
        <v>45498</v>
      </c>
      <c r="E56" s="30">
        <v>20800000</v>
      </c>
      <c r="F56" s="31">
        <f t="shared" ca="1" si="7"/>
        <v>1</v>
      </c>
      <c r="G56" s="32">
        <f t="shared" ca="1" si="8"/>
        <v>20800000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1073</v>
      </c>
      <c r="B57" s="28" t="s">
        <v>12</v>
      </c>
      <c r="C57" s="29">
        <v>45377</v>
      </c>
      <c r="D57" s="29">
        <v>45503</v>
      </c>
      <c r="E57" s="30">
        <v>25000000</v>
      </c>
      <c r="F57" s="31">
        <f t="shared" ca="1" si="7"/>
        <v>1</v>
      </c>
      <c r="G57" s="32">
        <f t="shared" ca="1" si="8"/>
        <v>25000000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773</v>
      </c>
      <c r="B58" s="28" t="s">
        <v>12</v>
      </c>
      <c r="C58" s="29">
        <v>45012</v>
      </c>
      <c r="D58" s="29">
        <v>45423</v>
      </c>
      <c r="E58" s="30">
        <v>11250000</v>
      </c>
      <c r="F58" s="31">
        <f t="shared" ca="1" si="7"/>
        <v>1</v>
      </c>
      <c r="G58" s="32">
        <f t="shared" ca="1" si="8"/>
        <v>11250000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837</v>
      </c>
      <c r="B59" s="28" t="s">
        <v>12</v>
      </c>
      <c r="C59" s="29">
        <v>45013</v>
      </c>
      <c r="D59" s="29">
        <v>45424</v>
      </c>
      <c r="E59" s="30">
        <v>11250000</v>
      </c>
      <c r="F59" s="31">
        <f t="shared" ca="1" si="7"/>
        <v>1</v>
      </c>
      <c r="G59" s="32">
        <f t="shared" ca="1" si="8"/>
        <v>11250000</v>
      </c>
      <c r="H59" s="33">
        <f t="shared" ca="1" si="9"/>
        <v>0</v>
      </c>
      <c r="I59" s="30">
        <v>1</v>
      </c>
      <c r="J59" s="30">
        <f t="shared" si="13"/>
        <v>1</v>
      </c>
      <c r="K59" s="31">
        <f t="shared" ca="1" si="10"/>
        <v>1</v>
      </c>
      <c r="L59" s="32">
        <f t="shared" ca="1" si="11"/>
        <v>1</v>
      </c>
      <c r="M59" s="34">
        <f t="shared" ca="1" si="12"/>
        <v>0</v>
      </c>
    </row>
    <row r="60" spans="1:13" x14ac:dyDescent="0.25">
      <c r="A60" s="28" t="s">
        <v>1079</v>
      </c>
      <c r="B60" s="28" t="s">
        <v>12</v>
      </c>
      <c r="C60" s="29">
        <v>45378</v>
      </c>
      <c r="D60" s="29">
        <v>45438</v>
      </c>
      <c r="E60" s="30">
        <v>7000000</v>
      </c>
      <c r="F60" s="31">
        <f t="shared" ca="1" si="7"/>
        <v>1</v>
      </c>
      <c r="G60" s="32">
        <f t="shared" ca="1" si="8"/>
        <v>7000000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1080</v>
      </c>
      <c r="B61" s="28" t="s">
        <v>12</v>
      </c>
      <c r="C61" s="29">
        <v>45378</v>
      </c>
      <c r="D61" s="29">
        <v>45499</v>
      </c>
      <c r="E61" s="30">
        <v>38000000</v>
      </c>
      <c r="F61" s="31">
        <f t="shared" ca="1" si="7"/>
        <v>1</v>
      </c>
      <c r="G61" s="32">
        <f t="shared" ca="1" si="8"/>
        <v>38000000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829</v>
      </c>
      <c r="B62" s="28" t="s">
        <v>12</v>
      </c>
      <c r="C62" s="29">
        <v>45014</v>
      </c>
      <c r="D62" s="29">
        <v>45425</v>
      </c>
      <c r="E62" s="30">
        <v>5220000</v>
      </c>
      <c r="F62" s="31">
        <f t="shared" ca="1" si="7"/>
        <v>1</v>
      </c>
      <c r="G62" s="32">
        <f t="shared" ca="1" si="8"/>
        <v>5220000</v>
      </c>
      <c r="H62" s="33">
        <f t="shared" ca="1" si="9"/>
        <v>0</v>
      </c>
      <c r="I62" s="30">
        <v>1</v>
      </c>
      <c r="J62" s="30">
        <f t="shared" si="13"/>
        <v>1</v>
      </c>
      <c r="K62" s="31">
        <f t="shared" ca="1" si="10"/>
        <v>1</v>
      </c>
      <c r="L62" s="32">
        <f t="shared" ca="1" si="11"/>
        <v>1</v>
      </c>
      <c r="M62" s="34">
        <f t="shared" ca="1" si="12"/>
        <v>0</v>
      </c>
    </row>
    <row r="63" spans="1:13" x14ac:dyDescent="0.25">
      <c r="A63" s="28" t="s">
        <v>844</v>
      </c>
      <c r="B63" s="28" t="s">
        <v>12</v>
      </c>
      <c r="C63" s="29">
        <v>45014</v>
      </c>
      <c r="D63" s="29">
        <v>45425</v>
      </c>
      <c r="E63" s="30">
        <v>9000000</v>
      </c>
      <c r="F63" s="31">
        <f t="shared" ca="1" si="7"/>
        <v>1</v>
      </c>
      <c r="G63" s="32">
        <f t="shared" ca="1" si="8"/>
        <v>9000000</v>
      </c>
      <c r="H63" s="33">
        <f t="shared" ca="1" si="9"/>
        <v>0</v>
      </c>
      <c r="I63" s="30">
        <v>1</v>
      </c>
      <c r="J63" s="30">
        <f t="shared" si="13"/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1081</v>
      </c>
      <c r="B64" s="28" t="s">
        <v>12</v>
      </c>
      <c r="C64" s="29">
        <v>45378</v>
      </c>
      <c r="D64" s="29">
        <v>45438</v>
      </c>
      <c r="E64" s="30">
        <v>7000000</v>
      </c>
      <c r="F64" s="31">
        <f t="shared" ca="1" si="7"/>
        <v>1</v>
      </c>
      <c r="G64" s="32">
        <f t="shared" ca="1" si="8"/>
        <v>7000000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1082</v>
      </c>
      <c r="B65" s="28" t="s">
        <v>12</v>
      </c>
      <c r="C65" s="29">
        <v>45378</v>
      </c>
      <c r="D65" s="29">
        <v>45499</v>
      </c>
      <c r="E65" s="30">
        <v>40000000</v>
      </c>
      <c r="F65" s="31">
        <f t="shared" ca="1" si="7"/>
        <v>1</v>
      </c>
      <c r="G65" s="32">
        <f t="shared" ca="1" si="8"/>
        <v>40000000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1083</v>
      </c>
      <c r="B66" s="28" t="s">
        <v>12</v>
      </c>
      <c r="C66" s="29">
        <v>45378</v>
      </c>
      <c r="D66" s="29">
        <v>45438</v>
      </c>
      <c r="E66" s="30">
        <v>7000000</v>
      </c>
      <c r="F66" s="31">
        <f t="shared" ca="1" si="7"/>
        <v>1</v>
      </c>
      <c r="G66" s="32">
        <f t="shared" ca="1" si="8"/>
        <v>7000000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1084</v>
      </c>
      <c r="B67" s="28" t="s">
        <v>12</v>
      </c>
      <c r="C67" s="29">
        <v>45378</v>
      </c>
      <c r="D67" s="29">
        <v>45438</v>
      </c>
      <c r="E67" s="30">
        <v>7000000</v>
      </c>
      <c r="F67" s="31">
        <f t="shared" ca="1" si="7"/>
        <v>1</v>
      </c>
      <c r="G67" s="32">
        <f t="shared" ca="1" si="8"/>
        <v>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1085</v>
      </c>
      <c r="B68" s="28" t="s">
        <v>12</v>
      </c>
      <c r="C68" s="29">
        <v>45378</v>
      </c>
      <c r="D68" s="29">
        <v>45438</v>
      </c>
      <c r="E68" s="30">
        <v>7000000</v>
      </c>
      <c r="F68" s="31">
        <f t="shared" ca="1" si="7"/>
        <v>1</v>
      </c>
      <c r="G68" s="32">
        <f t="shared" ca="1" si="8"/>
        <v>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1029</v>
      </c>
      <c r="B69" s="28" t="s">
        <v>872</v>
      </c>
      <c r="C69" s="29">
        <v>45355</v>
      </c>
      <c r="D69" s="29">
        <v>45385</v>
      </c>
      <c r="E69" s="30">
        <v>2695350</v>
      </c>
      <c r="F69" s="31">
        <f t="shared" ca="1" si="7"/>
        <v>1</v>
      </c>
      <c r="G69" s="32">
        <f t="shared" ca="1" si="8"/>
        <v>2695350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1030</v>
      </c>
      <c r="B70" s="28" t="s">
        <v>872</v>
      </c>
      <c r="C70" s="29">
        <v>45362</v>
      </c>
      <c r="D70" s="29">
        <v>45392</v>
      </c>
      <c r="E70" s="30">
        <v>1363264</v>
      </c>
      <c r="F70" s="31">
        <f t="shared" ca="1" si="7"/>
        <v>1</v>
      </c>
      <c r="G70" s="32">
        <f t="shared" ca="1" si="8"/>
        <v>1363264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1031</v>
      </c>
      <c r="B71" s="28" t="s">
        <v>872</v>
      </c>
      <c r="C71" s="29">
        <v>45362</v>
      </c>
      <c r="D71" s="29">
        <v>45392</v>
      </c>
      <c r="E71" s="30">
        <v>1133334</v>
      </c>
      <c r="F71" s="31">
        <f t="shared" ca="1" si="7"/>
        <v>1</v>
      </c>
      <c r="G71" s="32">
        <f t="shared" ca="1" si="8"/>
        <v>1133334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884</v>
      </c>
      <c r="B72" s="28" t="s">
        <v>872</v>
      </c>
      <c r="C72" s="29">
        <v>45092</v>
      </c>
      <c r="D72" s="29">
        <v>45549</v>
      </c>
      <c r="E72" s="30">
        <v>106000000</v>
      </c>
      <c r="F72" s="31">
        <f t="shared" ca="1" si="7"/>
        <v>1</v>
      </c>
      <c r="G72" s="32">
        <f t="shared" ca="1" si="8"/>
        <v>106000000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</sheetData>
  <autoFilter ref="A1:A72" xr:uid="{7BF55E2E-5FCE-4B8F-94B3-A522A54F89E9}"/>
  <conditionalFormatting sqref="A1">
    <cfRule type="duplicateValues" dxfId="1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878-2B1C-48D8-9A04-972224500DC2}">
  <sheetPr>
    <tabColor rgb="FF00B050"/>
  </sheetPr>
  <dimension ref="A1:M77"/>
  <sheetViews>
    <sheetView zoomScale="70" zoomScaleNormal="70" workbookViewId="0">
      <pane ySplit="1" topLeftCell="A2" activePane="bottomLeft" state="frozen"/>
      <selection pane="bottomLeft" activeCell="H28" sqref="H28"/>
    </sheetView>
  </sheetViews>
  <sheetFormatPr baseColWidth="10" defaultRowHeight="15" x14ac:dyDescent="0.25"/>
  <cols>
    <col min="1" max="1" width="25.5703125" bestFit="1" customWidth="1"/>
    <col min="2" max="2" width="52.28515625" bestFit="1" customWidth="1"/>
    <col min="3" max="3" width="29.85546875" bestFit="1" customWidth="1"/>
    <col min="4" max="4" width="35.85546875" bestFit="1" customWidth="1"/>
    <col min="5" max="5" width="27" bestFit="1" customWidth="1"/>
    <col min="6" max="6" width="24.140625" bestFit="1" customWidth="1"/>
    <col min="7" max="7" width="31.140625" bestFit="1" customWidth="1"/>
    <col min="8" max="8" width="36.5703125" bestFit="1" customWidth="1"/>
    <col min="9" max="9" width="27.7109375" bestFit="1" customWidth="1"/>
    <col min="10" max="10" width="27" bestFit="1" customWidth="1"/>
    <col min="11" max="11" width="26.5703125" bestFit="1" customWidth="1"/>
    <col min="12" max="12" width="31.140625" bestFit="1" customWidth="1"/>
    <col min="13" max="13" width="34.85546875" bestFit="1" customWidth="1"/>
  </cols>
  <sheetData>
    <row r="1" spans="1:13" ht="47.2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1087</v>
      </c>
      <c r="B2" s="28" t="s">
        <v>12</v>
      </c>
      <c r="C2" s="29">
        <v>45383</v>
      </c>
      <c r="D2" s="29">
        <v>45504</v>
      </c>
      <c r="E2" s="30">
        <v>48000000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48000000</v>
      </c>
      <c r="H2" s="33">
        <f t="shared" ref="H2:H14" ca="1" si="2">+E2-G2</f>
        <v>0</v>
      </c>
      <c r="I2" s="30">
        <v>0</v>
      </c>
      <c r="J2" s="30">
        <f t="shared" ref="J2:J13" si="3">+I2</f>
        <v>0</v>
      </c>
      <c r="K2" s="31">
        <f t="shared" ref="K2:K14" ca="1" si="4">+IF(TODAY()&lt;D2,_xlfn.DAYS(C2,TODAY())/_xlfn.DAYS(C2,D2),1)</f>
        <v>1</v>
      </c>
      <c r="L2" s="32">
        <f t="shared" ref="L2:L14" ca="1" si="5">+J2*K2</f>
        <v>0</v>
      </c>
      <c r="M2" s="34">
        <f t="shared" ref="M2:M14" ca="1" si="6">+J2-L2</f>
        <v>0</v>
      </c>
    </row>
    <row r="3" spans="1:13" x14ac:dyDescent="0.25">
      <c r="A3" s="28" t="s">
        <v>1088</v>
      </c>
      <c r="B3" s="28" t="s">
        <v>12</v>
      </c>
      <c r="C3" s="29">
        <v>45383</v>
      </c>
      <c r="D3" s="29">
        <v>45504</v>
      </c>
      <c r="E3" s="30">
        <v>32000000</v>
      </c>
      <c r="F3" s="31">
        <f t="shared" ca="1" si="0"/>
        <v>1</v>
      </c>
      <c r="G3" s="32">
        <f t="shared" ca="1" si="1"/>
        <v>32000000</v>
      </c>
      <c r="H3" s="33">
        <f t="shared" ca="1" si="2"/>
        <v>0</v>
      </c>
      <c r="I3" s="30">
        <v>0</v>
      </c>
      <c r="J3" s="30">
        <f t="shared" si="3"/>
        <v>0</v>
      </c>
      <c r="K3" s="31">
        <f t="shared" ca="1" si="4"/>
        <v>1</v>
      </c>
      <c r="L3" s="32">
        <f t="shared" ca="1" si="5"/>
        <v>0</v>
      </c>
      <c r="M3" s="34">
        <f t="shared" ca="1" si="6"/>
        <v>0</v>
      </c>
    </row>
    <row r="4" spans="1:13" x14ac:dyDescent="0.25">
      <c r="A4" s="28" t="s">
        <v>1089</v>
      </c>
      <c r="B4" s="28" t="s">
        <v>12</v>
      </c>
      <c r="C4" s="29">
        <v>45384</v>
      </c>
      <c r="D4" s="29">
        <v>45502</v>
      </c>
      <c r="E4" s="30">
        <v>33433333</v>
      </c>
      <c r="F4" s="31">
        <f t="shared" ca="1" si="0"/>
        <v>1</v>
      </c>
      <c r="G4" s="32">
        <f t="shared" ca="1" si="1"/>
        <v>33433333</v>
      </c>
      <c r="H4" s="33">
        <f t="shared" ca="1" si="2"/>
        <v>0</v>
      </c>
      <c r="I4" s="30">
        <v>0</v>
      </c>
      <c r="J4" s="30">
        <f t="shared" si="3"/>
        <v>0</v>
      </c>
      <c r="K4" s="31">
        <f t="shared" ca="1" si="4"/>
        <v>1</v>
      </c>
      <c r="L4" s="32">
        <f t="shared" ca="1" si="5"/>
        <v>0</v>
      </c>
      <c r="M4" s="34">
        <f t="shared" ca="1" si="6"/>
        <v>0</v>
      </c>
    </row>
    <row r="5" spans="1:13" x14ac:dyDescent="0.25">
      <c r="A5" s="28" t="s">
        <v>1090</v>
      </c>
      <c r="B5" s="28" t="s">
        <v>12</v>
      </c>
      <c r="C5" s="29">
        <v>45384</v>
      </c>
      <c r="D5" s="29">
        <v>45444</v>
      </c>
      <c r="E5" s="30">
        <v>7000000</v>
      </c>
      <c r="F5" s="31">
        <f t="shared" ca="1" si="0"/>
        <v>1</v>
      </c>
      <c r="G5" s="32">
        <f t="shared" ca="1" si="1"/>
        <v>7000000</v>
      </c>
      <c r="H5" s="33">
        <f t="shared" ca="1" si="2"/>
        <v>0</v>
      </c>
      <c r="I5" s="30">
        <v>0</v>
      </c>
      <c r="J5" s="30">
        <f t="shared" si="3"/>
        <v>0</v>
      </c>
      <c r="K5" s="31">
        <f t="shared" ca="1" si="4"/>
        <v>1</v>
      </c>
      <c r="L5" s="32">
        <f t="shared" ca="1" si="5"/>
        <v>0</v>
      </c>
      <c r="M5" s="34">
        <f t="shared" ca="1" si="6"/>
        <v>0</v>
      </c>
    </row>
    <row r="6" spans="1:13" x14ac:dyDescent="0.25">
      <c r="A6" s="28" t="s">
        <v>1091</v>
      </c>
      <c r="B6" s="28" t="s">
        <v>12</v>
      </c>
      <c r="C6" s="29">
        <v>45386</v>
      </c>
      <c r="D6" s="29">
        <v>45496</v>
      </c>
      <c r="E6" s="30">
        <v>23833333</v>
      </c>
      <c r="F6" s="31">
        <f t="shared" ca="1" si="0"/>
        <v>1</v>
      </c>
      <c r="G6" s="32">
        <f t="shared" ca="1" si="1"/>
        <v>23833333</v>
      </c>
      <c r="H6" s="33">
        <f t="shared" ca="1" si="2"/>
        <v>0</v>
      </c>
      <c r="I6" s="30">
        <v>0</v>
      </c>
      <c r="J6" s="30">
        <f t="shared" si="3"/>
        <v>0</v>
      </c>
      <c r="K6" s="31">
        <f t="shared" ca="1" si="4"/>
        <v>1</v>
      </c>
      <c r="L6" s="32">
        <f t="shared" ca="1" si="5"/>
        <v>0</v>
      </c>
      <c r="M6" s="34">
        <f t="shared" ca="1" si="6"/>
        <v>0</v>
      </c>
    </row>
    <row r="7" spans="1:13" x14ac:dyDescent="0.25">
      <c r="A7" s="28" t="s">
        <v>1091</v>
      </c>
      <c r="B7" s="28" t="s">
        <v>12</v>
      </c>
      <c r="C7" s="29">
        <v>45386</v>
      </c>
      <c r="D7" s="29">
        <v>45496</v>
      </c>
      <c r="E7" s="30">
        <v>30500778</v>
      </c>
      <c r="F7" s="31">
        <f t="shared" ca="1" si="0"/>
        <v>1</v>
      </c>
      <c r="G7" s="32">
        <f t="shared" ca="1" si="1"/>
        <v>30500778</v>
      </c>
      <c r="H7" s="33">
        <f t="shared" ca="1" si="2"/>
        <v>0</v>
      </c>
      <c r="I7" s="30">
        <v>0</v>
      </c>
      <c r="J7" s="30">
        <f t="shared" si="3"/>
        <v>0</v>
      </c>
      <c r="K7" s="31">
        <f t="shared" ca="1" si="4"/>
        <v>1</v>
      </c>
      <c r="L7" s="32">
        <f t="shared" ca="1" si="5"/>
        <v>0</v>
      </c>
      <c r="M7" s="34">
        <f t="shared" ca="1" si="6"/>
        <v>0</v>
      </c>
    </row>
    <row r="8" spans="1:13" x14ac:dyDescent="0.25">
      <c r="A8" s="28" t="s">
        <v>1092</v>
      </c>
      <c r="B8" s="28" t="s">
        <v>12</v>
      </c>
      <c r="C8" s="29">
        <v>45387</v>
      </c>
      <c r="D8" s="29">
        <v>45502</v>
      </c>
      <c r="E8" s="30">
        <v>42166667</v>
      </c>
      <c r="F8" s="31">
        <f t="shared" ca="1" si="0"/>
        <v>1</v>
      </c>
      <c r="G8" s="32">
        <f t="shared" ca="1" si="1"/>
        <v>42166667</v>
      </c>
      <c r="H8" s="33">
        <f t="shared" ca="1" si="2"/>
        <v>0</v>
      </c>
      <c r="I8" s="30">
        <v>0</v>
      </c>
      <c r="J8" s="30">
        <f t="shared" si="3"/>
        <v>0</v>
      </c>
      <c r="K8" s="31">
        <f t="shared" ca="1" si="4"/>
        <v>1</v>
      </c>
      <c r="L8" s="32">
        <f t="shared" ca="1" si="5"/>
        <v>0</v>
      </c>
      <c r="M8" s="34">
        <f t="shared" ca="1" si="6"/>
        <v>0</v>
      </c>
    </row>
    <row r="9" spans="1:13" x14ac:dyDescent="0.25">
      <c r="A9" s="28" t="s">
        <v>1093</v>
      </c>
      <c r="B9" s="28" t="s">
        <v>12</v>
      </c>
      <c r="C9" s="29">
        <v>45387</v>
      </c>
      <c r="D9" s="29">
        <v>45502</v>
      </c>
      <c r="E9" s="30">
        <v>26833333</v>
      </c>
      <c r="F9" s="31">
        <f t="shared" ca="1" si="0"/>
        <v>1</v>
      </c>
      <c r="G9" s="32">
        <f t="shared" ca="1" si="1"/>
        <v>26833333</v>
      </c>
      <c r="H9" s="33">
        <f t="shared" ca="1" si="2"/>
        <v>0</v>
      </c>
      <c r="I9" s="30">
        <v>0</v>
      </c>
      <c r="J9" s="30">
        <f t="shared" si="3"/>
        <v>0</v>
      </c>
      <c r="K9" s="31">
        <f t="shared" ca="1" si="4"/>
        <v>1</v>
      </c>
      <c r="L9" s="32">
        <f t="shared" ca="1" si="5"/>
        <v>0</v>
      </c>
      <c r="M9" s="34">
        <f t="shared" ca="1" si="6"/>
        <v>0</v>
      </c>
    </row>
    <row r="10" spans="1:13" x14ac:dyDescent="0.25">
      <c r="A10" s="28" t="s">
        <v>1094</v>
      </c>
      <c r="B10" s="28" t="s">
        <v>12</v>
      </c>
      <c r="C10" s="29">
        <v>45387</v>
      </c>
      <c r="D10" s="29">
        <v>45502</v>
      </c>
      <c r="E10" s="30">
        <v>26833333</v>
      </c>
      <c r="F10" s="31">
        <f t="shared" ca="1" si="0"/>
        <v>1</v>
      </c>
      <c r="G10" s="32">
        <f t="shared" ca="1" si="1"/>
        <v>26833333</v>
      </c>
      <c r="H10" s="33">
        <f t="shared" ca="1" si="2"/>
        <v>0</v>
      </c>
      <c r="I10" s="30">
        <v>0</v>
      </c>
      <c r="J10" s="30">
        <f t="shared" si="3"/>
        <v>0</v>
      </c>
      <c r="K10" s="31">
        <f t="shared" ca="1" si="4"/>
        <v>1</v>
      </c>
      <c r="L10" s="32">
        <f t="shared" ca="1" si="5"/>
        <v>0</v>
      </c>
      <c r="M10" s="34">
        <f t="shared" ca="1" si="6"/>
        <v>0</v>
      </c>
    </row>
    <row r="11" spans="1:13" x14ac:dyDescent="0.25">
      <c r="A11" s="28" t="s">
        <v>1095</v>
      </c>
      <c r="B11" s="28" t="s">
        <v>12</v>
      </c>
      <c r="C11" s="29">
        <v>45390</v>
      </c>
      <c r="D11" s="29">
        <v>45450</v>
      </c>
      <c r="E11" s="30">
        <v>14420000</v>
      </c>
      <c r="F11" s="31">
        <f t="shared" ca="1" si="0"/>
        <v>1</v>
      </c>
      <c r="G11" s="32">
        <f t="shared" ca="1" si="1"/>
        <v>14420000</v>
      </c>
      <c r="H11" s="33">
        <f t="shared" ca="1" si="2"/>
        <v>0</v>
      </c>
      <c r="I11" s="30">
        <v>0</v>
      </c>
      <c r="J11" s="30">
        <f t="shared" si="3"/>
        <v>0</v>
      </c>
      <c r="K11" s="31">
        <f t="shared" ca="1" si="4"/>
        <v>1</v>
      </c>
      <c r="L11" s="32">
        <f t="shared" ca="1" si="5"/>
        <v>0</v>
      </c>
      <c r="M11" s="34">
        <f t="shared" ca="1" si="6"/>
        <v>0</v>
      </c>
    </row>
    <row r="12" spans="1:13" x14ac:dyDescent="0.25">
      <c r="A12" s="28" t="s">
        <v>1096</v>
      </c>
      <c r="B12" s="28" t="s">
        <v>12</v>
      </c>
      <c r="C12" s="29">
        <v>45390</v>
      </c>
      <c r="D12" s="29">
        <v>45504</v>
      </c>
      <c r="E12" s="30">
        <v>26366667</v>
      </c>
      <c r="F12" s="31">
        <f t="shared" ca="1" si="0"/>
        <v>1</v>
      </c>
      <c r="G12" s="32">
        <f t="shared" ca="1" si="1"/>
        <v>26366667</v>
      </c>
      <c r="H12" s="33">
        <f t="shared" ca="1" si="2"/>
        <v>0</v>
      </c>
      <c r="I12" s="30">
        <v>0</v>
      </c>
      <c r="J12" s="30">
        <f t="shared" si="3"/>
        <v>0</v>
      </c>
      <c r="K12" s="31">
        <f t="shared" ca="1" si="4"/>
        <v>1</v>
      </c>
      <c r="L12" s="32">
        <f t="shared" ca="1" si="5"/>
        <v>0</v>
      </c>
      <c r="M12" s="34">
        <f t="shared" ca="1" si="6"/>
        <v>0</v>
      </c>
    </row>
    <row r="13" spans="1:13" x14ac:dyDescent="0.25">
      <c r="A13" s="28" t="s">
        <v>1097</v>
      </c>
      <c r="B13" s="28" t="s">
        <v>12</v>
      </c>
      <c r="C13" s="29">
        <v>45390</v>
      </c>
      <c r="D13" s="29">
        <v>45500</v>
      </c>
      <c r="E13" s="30">
        <v>14666667</v>
      </c>
      <c r="F13" s="31">
        <f t="shared" ca="1" si="0"/>
        <v>1</v>
      </c>
      <c r="G13" s="32">
        <f t="shared" ca="1" si="1"/>
        <v>14666667</v>
      </c>
      <c r="H13" s="33">
        <f t="shared" ca="1" si="2"/>
        <v>0</v>
      </c>
      <c r="I13" s="30">
        <v>0</v>
      </c>
      <c r="J13" s="30">
        <f t="shared" si="3"/>
        <v>0</v>
      </c>
      <c r="K13" s="31">
        <f t="shared" ca="1" si="4"/>
        <v>1</v>
      </c>
      <c r="L13" s="32">
        <f t="shared" ca="1" si="5"/>
        <v>0</v>
      </c>
      <c r="M13" s="34">
        <f t="shared" ca="1" si="6"/>
        <v>0</v>
      </c>
    </row>
    <row r="14" spans="1:13" x14ac:dyDescent="0.25">
      <c r="A14" s="28" t="s">
        <v>1098</v>
      </c>
      <c r="B14" s="28" t="s">
        <v>12</v>
      </c>
      <c r="C14" s="29">
        <v>45025</v>
      </c>
      <c r="D14" s="29">
        <v>45397</v>
      </c>
      <c r="E14" s="30">
        <v>700000</v>
      </c>
      <c r="F14" s="31">
        <f t="shared" ca="1" si="0"/>
        <v>1</v>
      </c>
      <c r="G14" s="32">
        <f t="shared" ca="1" si="1"/>
        <v>700000</v>
      </c>
      <c r="H14" s="33">
        <f t="shared" ca="1" si="2"/>
        <v>0</v>
      </c>
      <c r="I14" s="30">
        <v>0</v>
      </c>
      <c r="J14" s="30">
        <v>0</v>
      </c>
      <c r="K14" s="31">
        <f t="shared" ca="1" si="4"/>
        <v>1</v>
      </c>
      <c r="L14" s="32">
        <f t="shared" ca="1" si="5"/>
        <v>0</v>
      </c>
      <c r="M14" s="34">
        <f t="shared" ca="1" si="6"/>
        <v>0</v>
      </c>
    </row>
    <row r="15" spans="1:13" x14ac:dyDescent="0.25">
      <c r="A15" s="28" t="s">
        <v>1099</v>
      </c>
      <c r="B15" s="28" t="s">
        <v>12</v>
      </c>
      <c r="C15" s="29">
        <v>45025</v>
      </c>
      <c r="D15" s="29">
        <v>45397</v>
      </c>
      <c r="E15" s="30">
        <v>933333</v>
      </c>
      <c r="F15" s="31">
        <f t="shared" ref="F15:F77" ca="1" si="7">+IF(TODAY()&lt;D15,_xlfn.DAYS(C15,TODAY())/_xlfn.DAYS(C15,D15),1)</f>
        <v>1</v>
      </c>
      <c r="G15" s="32">
        <f t="shared" ref="G15:G77" ca="1" si="8">+E15*F15</f>
        <v>933333</v>
      </c>
      <c r="H15" s="33">
        <f t="shared" ref="H15:H77" ca="1" si="9">+E15-G15</f>
        <v>0</v>
      </c>
      <c r="I15" s="30">
        <v>0</v>
      </c>
      <c r="J15" s="30">
        <v>0</v>
      </c>
      <c r="K15" s="31">
        <f t="shared" ref="K15:K77" ca="1" si="10">+IF(TODAY()&lt;D15,_xlfn.DAYS(C15,TODAY())/_xlfn.DAYS(C15,D15),1)</f>
        <v>1</v>
      </c>
      <c r="L15" s="32">
        <f t="shared" ref="L15:L77" ca="1" si="11">+J15*K15</f>
        <v>0</v>
      </c>
      <c r="M15" s="34">
        <f t="shared" ref="M15:M77" ca="1" si="12">+J15-L15</f>
        <v>0</v>
      </c>
    </row>
    <row r="16" spans="1:13" x14ac:dyDescent="0.25">
      <c r="A16" s="28" t="s">
        <v>1100</v>
      </c>
      <c r="B16" s="28" t="s">
        <v>12</v>
      </c>
      <c r="C16" s="29">
        <v>45025</v>
      </c>
      <c r="D16" s="29">
        <v>45395</v>
      </c>
      <c r="E16" s="30">
        <v>633333</v>
      </c>
      <c r="F16" s="31">
        <f t="shared" ca="1" si="7"/>
        <v>1</v>
      </c>
      <c r="G16" s="32">
        <f t="shared" ca="1" si="8"/>
        <v>633333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1101</v>
      </c>
      <c r="B17" s="28" t="s">
        <v>12</v>
      </c>
      <c r="C17" s="29">
        <v>45025</v>
      </c>
      <c r="D17" s="29">
        <v>45397</v>
      </c>
      <c r="E17" s="30">
        <v>700000</v>
      </c>
      <c r="F17" s="31">
        <f t="shared" ca="1" si="7"/>
        <v>1</v>
      </c>
      <c r="G17" s="32">
        <f t="shared" ca="1" si="8"/>
        <v>700000</v>
      </c>
      <c r="H17" s="33">
        <f t="shared" ca="1" si="9"/>
        <v>0</v>
      </c>
      <c r="I17" s="30">
        <v>0</v>
      </c>
      <c r="J17" s="30">
        <v>0</v>
      </c>
      <c r="K17" s="31">
        <f t="shared" ca="1" si="10"/>
        <v>1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1102</v>
      </c>
      <c r="B18" s="28" t="s">
        <v>12</v>
      </c>
      <c r="C18" s="29">
        <v>45392</v>
      </c>
      <c r="D18" s="29">
        <v>45498</v>
      </c>
      <c r="E18" s="30">
        <v>21000000</v>
      </c>
      <c r="F18" s="31">
        <f t="shared" ca="1" si="7"/>
        <v>1</v>
      </c>
      <c r="G18" s="32">
        <f t="shared" ca="1" si="8"/>
        <v>21000000</v>
      </c>
      <c r="H18" s="33">
        <f t="shared" ca="1" si="9"/>
        <v>0</v>
      </c>
      <c r="I18" s="30">
        <v>0</v>
      </c>
      <c r="J18" s="30">
        <f t="shared" ref="J18:J77" si="13">+I18</f>
        <v>0</v>
      </c>
      <c r="K18" s="31">
        <f t="shared" ca="1" si="10"/>
        <v>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1103</v>
      </c>
      <c r="B19" s="28" t="s">
        <v>12</v>
      </c>
      <c r="C19" s="29">
        <v>45392</v>
      </c>
      <c r="D19" s="29">
        <v>45504</v>
      </c>
      <c r="E19" s="30">
        <v>44000000</v>
      </c>
      <c r="F19" s="31">
        <f t="shared" ca="1" si="7"/>
        <v>1</v>
      </c>
      <c r="G19" s="32">
        <f t="shared" ca="1" si="8"/>
        <v>44000000</v>
      </c>
      <c r="H19" s="33">
        <f t="shared" ca="1" si="9"/>
        <v>0</v>
      </c>
      <c r="I19" s="30">
        <v>0</v>
      </c>
      <c r="J19" s="30">
        <f t="shared" si="13"/>
        <v>0</v>
      </c>
      <c r="K19" s="31">
        <f t="shared" ca="1" si="10"/>
        <v>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1104</v>
      </c>
      <c r="B20" s="28" t="s">
        <v>12</v>
      </c>
      <c r="C20" s="29">
        <v>45392</v>
      </c>
      <c r="D20" s="29">
        <v>45504</v>
      </c>
      <c r="E20" s="30">
        <v>33000000</v>
      </c>
      <c r="F20" s="31">
        <f t="shared" ca="1" si="7"/>
        <v>1</v>
      </c>
      <c r="G20" s="32">
        <f t="shared" ca="1" si="8"/>
        <v>33000000</v>
      </c>
      <c r="H20" s="33">
        <f t="shared" ca="1" si="9"/>
        <v>0</v>
      </c>
      <c r="I20" s="30">
        <v>0</v>
      </c>
      <c r="J20" s="30">
        <f t="shared" si="13"/>
        <v>0</v>
      </c>
      <c r="K20" s="31">
        <f t="shared" ca="1" si="10"/>
        <v>1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1105</v>
      </c>
      <c r="B21" s="28" t="s">
        <v>12</v>
      </c>
      <c r="C21" s="29">
        <v>45394</v>
      </c>
      <c r="D21" s="29">
        <v>45397</v>
      </c>
      <c r="E21" s="30">
        <v>400000</v>
      </c>
      <c r="F21" s="31">
        <f t="shared" ca="1" si="7"/>
        <v>1</v>
      </c>
      <c r="G21" s="32">
        <f t="shared" ca="1" si="8"/>
        <v>400000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1106</v>
      </c>
      <c r="B22" s="28" t="s">
        <v>12</v>
      </c>
      <c r="C22" s="29">
        <v>45394</v>
      </c>
      <c r="D22" s="29">
        <v>45499</v>
      </c>
      <c r="E22" s="30">
        <v>29750000</v>
      </c>
      <c r="F22" s="31">
        <f t="shared" ca="1" si="7"/>
        <v>1</v>
      </c>
      <c r="G22" s="32">
        <f t="shared" ca="1" si="8"/>
        <v>29750000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1107</v>
      </c>
      <c r="B23" s="28" t="s">
        <v>12</v>
      </c>
      <c r="C23" s="29">
        <v>45394</v>
      </c>
      <c r="D23" s="29">
        <v>45504</v>
      </c>
      <c r="E23" s="30">
        <v>20166667</v>
      </c>
      <c r="F23" s="31">
        <f t="shared" ca="1" si="7"/>
        <v>1</v>
      </c>
      <c r="G23" s="32">
        <f t="shared" ca="1" si="8"/>
        <v>20166667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1108</v>
      </c>
      <c r="B24" s="28" t="s">
        <v>12</v>
      </c>
      <c r="C24" s="29">
        <v>45393</v>
      </c>
      <c r="D24" s="29">
        <v>45499</v>
      </c>
      <c r="E24" s="30">
        <v>20475000</v>
      </c>
      <c r="F24" s="31">
        <f t="shared" ca="1" si="7"/>
        <v>1</v>
      </c>
      <c r="G24" s="32">
        <f t="shared" ca="1" si="8"/>
        <v>20475000</v>
      </c>
      <c r="H24" s="33">
        <f t="shared" ca="1" si="9"/>
        <v>0</v>
      </c>
      <c r="I24" s="30">
        <v>0</v>
      </c>
      <c r="J24" s="30">
        <f t="shared" si="13"/>
        <v>0</v>
      </c>
      <c r="K24" s="31">
        <f t="shared" ca="1" si="10"/>
        <v>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741</v>
      </c>
      <c r="B25" s="28" t="s">
        <v>12</v>
      </c>
      <c r="C25" s="29">
        <v>45028</v>
      </c>
      <c r="D25" s="29">
        <v>45423</v>
      </c>
      <c r="E25" s="30">
        <v>6380000</v>
      </c>
      <c r="F25" s="31">
        <f t="shared" ca="1" si="7"/>
        <v>1</v>
      </c>
      <c r="G25" s="32">
        <f t="shared" ca="1" si="8"/>
        <v>6380000</v>
      </c>
      <c r="H25" s="33">
        <f t="shared" ca="1" si="9"/>
        <v>0</v>
      </c>
      <c r="I25" s="30">
        <v>0</v>
      </c>
      <c r="J25" s="30">
        <v>1</v>
      </c>
      <c r="K25" s="31">
        <f t="shared" ca="1" si="10"/>
        <v>1</v>
      </c>
      <c r="L25" s="32">
        <f t="shared" ca="1" si="11"/>
        <v>1</v>
      </c>
      <c r="M25" s="34">
        <f t="shared" ca="1" si="12"/>
        <v>0</v>
      </c>
    </row>
    <row r="26" spans="1:13" x14ac:dyDescent="0.25">
      <c r="A26" s="28" t="s">
        <v>1109</v>
      </c>
      <c r="B26" s="28" t="s">
        <v>12</v>
      </c>
      <c r="C26" s="29">
        <v>45393</v>
      </c>
      <c r="D26" s="29">
        <v>45499</v>
      </c>
      <c r="E26" s="30">
        <v>17500000</v>
      </c>
      <c r="F26" s="31">
        <f t="shared" ca="1" si="7"/>
        <v>1</v>
      </c>
      <c r="G26" s="32">
        <f t="shared" ca="1" si="8"/>
        <v>17500000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1110</v>
      </c>
      <c r="B27" s="28" t="s">
        <v>12</v>
      </c>
      <c r="C27" s="29">
        <v>45394</v>
      </c>
      <c r="D27" s="29">
        <v>45499</v>
      </c>
      <c r="E27" s="30">
        <v>26250000</v>
      </c>
      <c r="F27" s="31">
        <f t="shared" ca="1" si="7"/>
        <v>1</v>
      </c>
      <c r="G27" s="32">
        <f t="shared" ca="1" si="8"/>
        <v>26250000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825</v>
      </c>
      <c r="B28" s="28" t="s">
        <v>12</v>
      </c>
      <c r="C28" s="29">
        <v>45028</v>
      </c>
      <c r="D28" s="29">
        <v>45397</v>
      </c>
      <c r="E28" s="30">
        <v>400000</v>
      </c>
      <c r="F28" s="31">
        <f t="shared" ca="1" si="7"/>
        <v>1</v>
      </c>
      <c r="G28" s="32">
        <f t="shared" ca="1" si="8"/>
        <v>400000</v>
      </c>
      <c r="H28" s="33">
        <f t="shared" ca="1" si="9"/>
        <v>0</v>
      </c>
      <c r="I28" s="30">
        <v>0</v>
      </c>
      <c r="J28" s="30"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1111</v>
      </c>
      <c r="B29" s="28" t="s">
        <v>12</v>
      </c>
      <c r="C29" s="29">
        <v>45397</v>
      </c>
      <c r="D29" s="29">
        <v>45504</v>
      </c>
      <c r="E29" s="30">
        <v>24500000</v>
      </c>
      <c r="F29" s="31">
        <f t="shared" ca="1" si="7"/>
        <v>1</v>
      </c>
      <c r="G29" s="32">
        <f t="shared" ca="1" si="8"/>
        <v>24500000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1112</v>
      </c>
      <c r="B30" s="28" t="s">
        <v>12</v>
      </c>
      <c r="C30" s="29">
        <v>45397</v>
      </c>
      <c r="D30" s="29">
        <v>45504</v>
      </c>
      <c r="E30" s="30">
        <v>27300000</v>
      </c>
      <c r="F30" s="31">
        <f t="shared" ca="1" si="7"/>
        <v>1</v>
      </c>
      <c r="G30" s="32">
        <f t="shared" ca="1" si="8"/>
        <v>27300000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1113</v>
      </c>
      <c r="B31" s="28" t="s">
        <v>12</v>
      </c>
      <c r="C31" s="29">
        <v>45397</v>
      </c>
      <c r="D31" s="29">
        <v>45504</v>
      </c>
      <c r="E31" s="30">
        <v>29114379</v>
      </c>
      <c r="F31" s="31">
        <f t="shared" ca="1" si="7"/>
        <v>1</v>
      </c>
      <c r="G31" s="32">
        <f t="shared" ca="1" si="8"/>
        <v>29114379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1114</v>
      </c>
      <c r="B32" s="28" t="s">
        <v>12</v>
      </c>
      <c r="C32" s="29">
        <v>45397</v>
      </c>
      <c r="D32" s="29">
        <v>45499</v>
      </c>
      <c r="E32" s="30">
        <v>18333333</v>
      </c>
      <c r="F32" s="31">
        <f t="shared" ca="1" si="7"/>
        <v>1</v>
      </c>
      <c r="G32" s="32">
        <f t="shared" ca="1" si="8"/>
        <v>18333333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1115</v>
      </c>
      <c r="B33" s="28" t="s">
        <v>12</v>
      </c>
      <c r="C33" s="29">
        <v>45398</v>
      </c>
      <c r="D33" s="29">
        <v>45504</v>
      </c>
      <c r="E33" s="30">
        <v>25025000</v>
      </c>
      <c r="F33" s="31">
        <f t="shared" ca="1" si="7"/>
        <v>1</v>
      </c>
      <c r="G33" s="32">
        <f t="shared" ca="1" si="8"/>
        <v>25025000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1116</v>
      </c>
      <c r="B34" s="28" t="s">
        <v>12</v>
      </c>
      <c r="C34" s="29">
        <v>45400</v>
      </c>
      <c r="D34" s="29">
        <v>45501</v>
      </c>
      <c r="E34" s="30">
        <v>23333333</v>
      </c>
      <c r="F34" s="31">
        <f t="shared" ca="1" si="7"/>
        <v>1</v>
      </c>
      <c r="G34" s="32">
        <f t="shared" ca="1" si="8"/>
        <v>23333333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1117</v>
      </c>
      <c r="B35" s="28" t="s">
        <v>12</v>
      </c>
      <c r="C35" s="29">
        <v>45400</v>
      </c>
      <c r="D35" s="29">
        <v>45501</v>
      </c>
      <c r="E35" s="30">
        <v>38333333</v>
      </c>
      <c r="F35" s="31">
        <f t="shared" ca="1" si="7"/>
        <v>1</v>
      </c>
      <c r="G35" s="32">
        <f t="shared" ca="1" si="8"/>
        <v>38333333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1118</v>
      </c>
      <c r="B36" s="28" t="s">
        <v>12</v>
      </c>
      <c r="C36" s="29">
        <v>45400</v>
      </c>
      <c r="D36" s="29">
        <v>45501</v>
      </c>
      <c r="E36" s="30">
        <v>18333333</v>
      </c>
      <c r="F36" s="31">
        <f t="shared" ca="1" si="7"/>
        <v>1</v>
      </c>
      <c r="G36" s="32">
        <f t="shared" ca="1" si="8"/>
        <v>18333333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1119</v>
      </c>
      <c r="B37" s="28" t="s">
        <v>12</v>
      </c>
      <c r="C37" s="29">
        <v>45400</v>
      </c>
      <c r="D37" s="29">
        <v>45498</v>
      </c>
      <c r="E37" s="30">
        <v>16333333</v>
      </c>
      <c r="F37" s="31">
        <f t="shared" ca="1" si="7"/>
        <v>1</v>
      </c>
      <c r="G37" s="32">
        <f t="shared" ca="1" si="8"/>
        <v>16333333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1009</v>
      </c>
      <c r="B38" s="28" t="s">
        <v>12</v>
      </c>
      <c r="C38" s="29">
        <v>45402</v>
      </c>
      <c r="D38" s="29">
        <v>45431</v>
      </c>
      <c r="E38" s="30">
        <v>9000000</v>
      </c>
      <c r="F38" s="31">
        <f t="shared" ca="1" si="7"/>
        <v>1</v>
      </c>
      <c r="G38" s="32">
        <f t="shared" ca="1" si="8"/>
        <v>9000000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1120</v>
      </c>
      <c r="B39" s="28" t="s">
        <v>12</v>
      </c>
      <c r="C39" s="29">
        <v>45400</v>
      </c>
      <c r="D39" s="29">
        <v>45498</v>
      </c>
      <c r="E39" s="30">
        <v>12740000</v>
      </c>
      <c r="F39" s="31">
        <f t="shared" ca="1" si="7"/>
        <v>1</v>
      </c>
      <c r="G39" s="32">
        <f t="shared" ca="1" si="8"/>
        <v>12740000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1121</v>
      </c>
      <c r="B40" s="28" t="s">
        <v>12</v>
      </c>
      <c r="C40" s="29">
        <v>45400</v>
      </c>
      <c r="D40" s="29">
        <v>45501</v>
      </c>
      <c r="E40" s="30">
        <v>18333333</v>
      </c>
      <c r="F40" s="31">
        <f t="shared" ca="1" si="7"/>
        <v>1</v>
      </c>
      <c r="G40" s="32">
        <f t="shared" ca="1" si="8"/>
        <v>18333333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1122</v>
      </c>
      <c r="B41" s="28" t="s">
        <v>12</v>
      </c>
      <c r="C41" s="29">
        <v>45400</v>
      </c>
      <c r="D41" s="29">
        <v>45501</v>
      </c>
      <c r="E41" s="30">
        <v>14000000</v>
      </c>
      <c r="F41" s="31">
        <f t="shared" ca="1" si="7"/>
        <v>1</v>
      </c>
      <c r="G41" s="32">
        <f t="shared" ca="1" si="8"/>
        <v>14000000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1123</v>
      </c>
      <c r="B42" s="28" t="s">
        <v>12</v>
      </c>
      <c r="C42" s="29">
        <v>45401</v>
      </c>
      <c r="D42" s="29">
        <v>45499</v>
      </c>
      <c r="E42" s="30">
        <v>25480000</v>
      </c>
      <c r="F42" s="31">
        <f t="shared" ca="1" si="7"/>
        <v>1</v>
      </c>
      <c r="G42" s="32">
        <f t="shared" ca="1" si="8"/>
        <v>25480000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1124</v>
      </c>
      <c r="B43" s="28" t="s">
        <v>12</v>
      </c>
      <c r="C43" s="29">
        <v>45401</v>
      </c>
      <c r="D43" s="29">
        <v>45498</v>
      </c>
      <c r="E43" s="30">
        <v>20800000</v>
      </c>
      <c r="F43" s="31">
        <f t="shared" ca="1" si="7"/>
        <v>1</v>
      </c>
      <c r="G43" s="32">
        <f t="shared" ca="1" si="8"/>
        <v>20800000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1125</v>
      </c>
      <c r="B44" s="28" t="s">
        <v>12</v>
      </c>
      <c r="C44" s="29">
        <v>45401</v>
      </c>
      <c r="D44" s="29">
        <v>45498</v>
      </c>
      <c r="E44" s="30">
        <v>12610000</v>
      </c>
      <c r="F44" s="31">
        <f t="shared" ca="1" si="7"/>
        <v>1</v>
      </c>
      <c r="G44" s="32">
        <f t="shared" ca="1" si="8"/>
        <v>12610000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1126</v>
      </c>
      <c r="B45" s="28" t="s">
        <v>12</v>
      </c>
      <c r="C45" s="29">
        <v>45401</v>
      </c>
      <c r="D45" s="29">
        <v>45501</v>
      </c>
      <c r="E45" s="30">
        <v>19500000</v>
      </c>
      <c r="F45" s="31">
        <f t="shared" ca="1" si="7"/>
        <v>1</v>
      </c>
      <c r="G45" s="32">
        <f t="shared" ca="1" si="8"/>
        <v>19500000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691</v>
      </c>
      <c r="B46" s="28" t="s">
        <v>12</v>
      </c>
      <c r="C46" s="29">
        <v>45038</v>
      </c>
      <c r="D46" s="29">
        <v>45486</v>
      </c>
      <c r="E46" s="30">
        <v>13666667</v>
      </c>
      <c r="F46" s="31">
        <f t="shared" ca="1" si="7"/>
        <v>1</v>
      </c>
      <c r="G46" s="32">
        <f t="shared" ca="1" si="8"/>
        <v>13666667</v>
      </c>
      <c r="H46" s="33">
        <f t="shared" ca="1" si="9"/>
        <v>0</v>
      </c>
      <c r="I46" s="30">
        <v>0</v>
      </c>
      <c r="J46" s="30">
        <v>1</v>
      </c>
      <c r="K46" s="31">
        <f t="shared" ca="1" si="10"/>
        <v>1</v>
      </c>
      <c r="L46" s="32">
        <f t="shared" ca="1" si="11"/>
        <v>1</v>
      </c>
      <c r="M46" s="34">
        <f t="shared" ca="1" si="12"/>
        <v>0</v>
      </c>
    </row>
    <row r="47" spans="1:13" x14ac:dyDescent="0.25">
      <c r="A47" s="28" t="s">
        <v>1127</v>
      </c>
      <c r="B47" s="28" t="s">
        <v>12</v>
      </c>
      <c r="C47" s="29">
        <v>45401</v>
      </c>
      <c r="D47" s="29">
        <v>45497</v>
      </c>
      <c r="E47" s="30">
        <v>28500000</v>
      </c>
      <c r="F47" s="31">
        <f t="shared" ca="1" si="7"/>
        <v>1</v>
      </c>
      <c r="G47" s="32">
        <f t="shared" ca="1" si="8"/>
        <v>28500000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671</v>
      </c>
      <c r="B48" s="28" t="s">
        <v>12</v>
      </c>
      <c r="C48" s="29">
        <v>45037</v>
      </c>
      <c r="D48" s="29">
        <v>45500</v>
      </c>
      <c r="E48" s="30">
        <v>25866667</v>
      </c>
      <c r="F48" s="31">
        <f t="shared" ca="1" si="7"/>
        <v>1</v>
      </c>
      <c r="G48" s="32">
        <f t="shared" ca="1" si="8"/>
        <v>25866667</v>
      </c>
      <c r="H48" s="33">
        <f t="shared" ca="1" si="9"/>
        <v>0</v>
      </c>
      <c r="I48" s="30">
        <v>0</v>
      </c>
      <c r="J48" s="30">
        <v>1</v>
      </c>
      <c r="K48" s="31">
        <f t="shared" ca="1" si="10"/>
        <v>1</v>
      </c>
      <c r="L48" s="32">
        <f t="shared" ca="1" si="11"/>
        <v>1</v>
      </c>
      <c r="M48" s="34">
        <f t="shared" ca="1" si="12"/>
        <v>0</v>
      </c>
    </row>
    <row r="49" spans="1:13" x14ac:dyDescent="0.25">
      <c r="A49" s="28" t="s">
        <v>995</v>
      </c>
      <c r="B49" s="28" t="s">
        <v>12</v>
      </c>
      <c r="C49" s="29">
        <v>45405</v>
      </c>
      <c r="D49" s="29">
        <v>45504</v>
      </c>
      <c r="E49" s="30">
        <v>29700000</v>
      </c>
      <c r="F49" s="31">
        <f t="shared" ca="1" si="7"/>
        <v>1</v>
      </c>
      <c r="G49" s="32">
        <f t="shared" ca="1" si="8"/>
        <v>29700000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1128</v>
      </c>
      <c r="B50" s="28" t="s">
        <v>12</v>
      </c>
      <c r="C50" s="29">
        <v>45405</v>
      </c>
      <c r="D50" s="29">
        <v>45500</v>
      </c>
      <c r="E50" s="30">
        <v>22641667</v>
      </c>
      <c r="F50" s="31">
        <f t="shared" ca="1" si="7"/>
        <v>1</v>
      </c>
      <c r="G50" s="32">
        <f t="shared" ca="1" si="8"/>
        <v>22641667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1129</v>
      </c>
      <c r="B51" s="28" t="s">
        <v>12</v>
      </c>
      <c r="C51" s="29">
        <v>45405</v>
      </c>
      <c r="D51" s="29">
        <v>45500</v>
      </c>
      <c r="E51" s="30">
        <v>28500000</v>
      </c>
      <c r="F51" s="31">
        <f t="shared" ca="1" si="7"/>
        <v>1</v>
      </c>
      <c r="G51" s="32">
        <f t="shared" ca="1" si="8"/>
        <v>28500000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1130</v>
      </c>
      <c r="B52" s="28" t="s">
        <v>12</v>
      </c>
      <c r="C52" s="29">
        <v>45405</v>
      </c>
      <c r="D52" s="29">
        <v>45504</v>
      </c>
      <c r="E52" s="30">
        <v>23595000</v>
      </c>
      <c r="F52" s="31">
        <f t="shared" ca="1" si="7"/>
        <v>1</v>
      </c>
      <c r="G52" s="32">
        <f t="shared" ca="1" si="8"/>
        <v>23595000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1131</v>
      </c>
      <c r="B53" s="28" t="s">
        <v>12</v>
      </c>
      <c r="C53" s="29">
        <v>45405</v>
      </c>
      <c r="D53" s="29">
        <v>45504</v>
      </c>
      <c r="E53" s="30">
        <v>37950000</v>
      </c>
      <c r="F53" s="31">
        <f t="shared" ca="1" si="7"/>
        <v>1</v>
      </c>
      <c r="G53" s="32">
        <f t="shared" ca="1" si="8"/>
        <v>37950000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677</v>
      </c>
      <c r="B54" s="28" t="s">
        <v>12</v>
      </c>
      <c r="C54" s="29">
        <v>45040</v>
      </c>
      <c r="D54" s="29">
        <v>45496</v>
      </c>
      <c r="E54" s="30">
        <v>24000000</v>
      </c>
      <c r="F54" s="31">
        <f t="shared" ca="1" si="7"/>
        <v>1</v>
      </c>
      <c r="G54" s="32">
        <f t="shared" ca="1" si="8"/>
        <v>24000000</v>
      </c>
      <c r="H54" s="33">
        <f t="shared" ca="1" si="9"/>
        <v>0</v>
      </c>
      <c r="I54" s="30">
        <v>0</v>
      </c>
      <c r="J54" s="30">
        <v>1</v>
      </c>
      <c r="K54" s="31">
        <f t="shared" ca="1" si="10"/>
        <v>1</v>
      </c>
      <c r="L54" s="32">
        <f t="shared" ca="1" si="11"/>
        <v>1</v>
      </c>
      <c r="M54" s="34">
        <f t="shared" ca="1" si="12"/>
        <v>0</v>
      </c>
    </row>
    <row r="55" spans="1:13" x14ac:dyDescent="0.25">
      <c r="A55" s="28" t="s">
        <v>1132</v>
      </c>
      <c r="B55" s="28" t="s">
        <v>12</v>
      </c>
      <c r="C55" s="29">
        <v>45406</v>
      </c>
      <c r="D55" s="29">
        <v>45501</v>
      </c>
      <c r="E55" s="30">
        <v>24700000</v>
      </c>
      <c r="F55" s="31">
        <f t="shared" ca="1" si="7"/>
        <v>1</v>
      </c>
      <c r="G55" s="32">
        <f t="shared" ca="1" si="8"/>
        <v>24700000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1133</v>
      </c>
      <c r="B56" s="28" t="s">
        <v>12</v>
      </c>
      <c r="C56" s="29">
        <v>45406</v>
      </c>
      <c r="D56" s="29">
        <v>45501</v>
      </c>
      <c r="E56" s="30">
        <v>28500000</v>
      </c>
      <c r="F56" s="31">
        <f t="shared" ca="1" si="7"/>
        <v>1</v>
      </c>
      <c r="G56" s="32">
        <f t="shared" ca="1" si="8"/>
        <v>28500000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1134</v>
      </c>
      <c r="B57" s="28" t="s">
        <v>12</v>
      </c>
      <c r="C57" s="29">
        <v>45407</v>
      </c>
      <c r="D57" s="29">
        <v>45497</v>
      </c>
      <c r="E57" s="30">
        <v>29400000</v>
      </c>
      <c r="F57" s="31">
        <f t="shared" ca="1" si="7"/>
        <v>1</v>
      </c>
      <c r="G57" s="32">
        <f t="shared" ca="1" si="8"/>
        <v>29400000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1135</v>
      </c>
      <c r="B58" s="28" t="s">
        <v>12</v>
      </c>
      <c r="C58" s="29">
        <v>45407</v>
      </c>
      <c r="D58" s="29">
        <v>45502</v>
      </c>
      <c r="E58" s="30">
        <v>11083333</v>
      </c>
      <c r="F58" s="31">
        <f t="shared" ca="1" si="7"/>
        <v>1</v>
      </c>
      <c r="G58" s="32">
        <f t="shared" ca="1" si="8"/>
        <v>11083333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1136</v>
      </c>
      <c r="B59" s="28" t="s">
        <v>12</v>
      </c>
      <c r="C59" s="29">
        <v>45407</v>
      </c>
      <c r="D59" s="29">
        <v>45497</v>
      </c>
      <c r="E59" s="30">
        <v>21000000</v>
      </c>
      <c r="F59" s="31">
        <f t="shared" ca="1" si="7"/>
        <v>1</v>
      </c>
      <c r="G59" s="32">
        <f t="shared" ca="1" si="8"/>
        <v>21000000</v>
      </c>
      <c r="H59" s="33">
        <f t="shared" ca="1" si="9"/>
        <v>0</v>
      </c>
      <c r="I59" s="30">
        <v>0</v>
      </c>
      <c r="J59" s="30">
        <f t="shared" si="13"/>
        <v>0</v>
      </c>
      <c r="K59" s="31">
        <f t="shared" ca="1" si="10"/>
        <v>1</v>
      </c>
      <c r="L59" s="32">
        <f t="shared" ca="1" si="11"/>
        <v>0</v>
      </c>
      <c r="M59" s="34">
        <f t="shared" ca="1" si="12"/>
        <v>0</v>
      </c>
    </row>
    <row r="60" spans="1:13" x14ac:dyDescent="0.25">
      <c r="A60" s="28" t="s">
        <v>1137</v>
      </c>
      <c r="B60" s="28" t="s">
        <v>12</v>
      </c>
      <c r="C60" s="29">
        <v>45407</v>
      </c>
      <c r="D60" s="29">
        <v>45497</v>
      </c>
      <c r="E60" s="30">
        <v>15000000</v>
      </c>
      <c r="F60" s="31">
        <f t="shared" ca="1" si="7"/>
        <v>1</v>
      </c>
      <c r="G60" s="32">
        <f t="shared" ca="1" si="8"/>
        <v>15000000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1138</v>
      </c>
      <c r="B61" s="28" t="s">
        <v>12</v>
      </c>
      <c r="C61" s="29">
        <v>45407</v>
      </c>
      <c r="D61" s="29">
        <v>45502</v>
      </c>
      <c r="E61" s="30">
        <v>31666667</v>
      </c>
      <c r="F61" s="31">
        <f t="shared" ca="1" si="7"/>
        <v>1</v>
      </c>
      <c r="G61" s="32">
        <f t="shared" ca="1" si="8"/>
        <v>31666667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1139</v>
      </c>
      <c r="B62" s="28" t="s">
        <v>12</v>
      </c>
      <c r="C62" s="29">
        <v>45408</v>
      </c>
      <c r="D62" s="29">
        <v>45503</v>
      </c>
      <c r="E62" s="30">
        <v>28500000</v>
      </c>
      <c r="F62" s="31">
        <f t="shared" ca="1" si="7"/>
        <v>1</v>
      </c>
      <c r="G62" s="32">
        <f t="shared" ca="1" si="8"/>
        <v>28500000</v>
      </c>
      <c r="H62" s="33">
        <f t="shared" ca="1" si="9"/>
        <v>0</v>
      </c>
      <c r="I62" s="30">
        <v>0</v>
      </c>
      <c r="J62" s="30">
        <f t="shared" si="13"/>
        <v>0</v>
      </c>
      <c r="K62" s="31">
        <f t="shared" ca="1" si="10"/>
        <v>1</v>
      </c>
      <c r="L62" s="32">
        <f t="shared" ca="1" si="11"/>
        <v>0</v>
      </c>
      <c r="M62" s="34">
        <f t="shared" ca="1" si="12"/>
        <v>0</v>
      </c>
    </row>
    <row r="63" spans="1:13" x14ac:dyDescent="0.25">
      <c r="A63" s="28" t="s">
        <v>835</v>
      </c>
      <c r="B63" s="28" t="s">
        <v>12</v>
      </c>
      <c r="C63" s="29">
        <v>45044</v>
      </c>
      <c r="D63" s="29">
        <v>45470</v>
      </c>
      <c r="E63" s="30">
        <v>12000000</v>
      </c>
      <c r="F63" s="31">
        <f t="shared" ca="1" si="7"/>
        <v>1</v>
      </c>
      <c r="G63" s="32">
        <f t="shared" ca="1" si="8"/>
        <v>12000000</v>
      </c>
      <c r="H63" s="33">
        <f t="shared" ca="1" si="9"/>
        <v>0</v>
      </c>
      <c r="I63" s="30">
        <v>0</v>
      </c>
      <c r="J63" s="30"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1140</v>
      </c>
      <c r="B64" s="28" t="s">
        <v>12</v>
      </c>
      <c r="C64" s="29">
        <v>45408</v>
      </c>
      <c r="D64" s="29">
        <v>45498</v>
      </c>
      <c r="E64" s="30">
        <v>12000000</v>
      </c>
      <c r="F64" s="31">
        <f t="shared" ca="1" si="7"/>
        <v>1</v>
      </c>
      <c r="G64" s="32">
        <f t="shared" ca="1" si="8"/>
        <v>12000000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1141</v>
      </c>
      <c r="B65" s="28" t="s">
        <v>12</v>
      </c>
      <c r="C65" s="29">
        <v>45411</v>
      </c>
      <c r="D65" s="29">
        <v>45501</v>
      </c>
      <c r="E65" s="30">
        <v>34500000</v>
      </c>
      <c r="F65" s="31">
        <f t="shared" ca="1" si="7"/>
        <v>1</v>
      </c>
      <c r="G65" s="32">
        <f t="shared" ca="1" si="8"/>
        <v>34500000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1142</v>
      </c>
      <c r="B66" s="28" t="s">
        <v>12</v>
      </c>
      <c r="C66" s="29">
        <v>45411</v>
      </c>
      <c r="D66" s="29">
        <v>45501</v>
      </c>
      <c r="E66" s="30">
        <v>34500000</v>
      </c>
      <c r="F66" s="31">
        <f t="shared" ca="1" si="7"/>
        <v>1</v>
      </c>
      <c r="G66" s="32">
        <f t="shared" ca="1" si="8"/>
        <v>34500000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1143</v>
      </c>
      <c r="B67" s="28" t="s">
        <v>12</v>
      </c>
      <c r="C67" s="29">
        <v>45411</v>
      </c>
      <c r="D67" s="29">
        <v>45501</v>
      </c>
      <c r="E67" s="30">
        <v>27000000</v>
      </c>
      <c r="F67" s="31">
        <f t="shared" ca="1" si="7"/>
        <v>1</v>
      </c>
      <c r="G67" s="32">
        <f t="shared" ca="1" si="8"/>
        <v>27000000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1144</v>
      </c>
      <c r="B68" s="28" t="s">
        <v>12</v>
      </c>
      <c r="C68" s="29">
        <v>45411</v>
      </c>
      <c r="D68" s="29">
        <v>45501</v>
      </c>
      <c r="E68" s="30">
        <v>27000000</v>
      </c>
      <c r="F68" s="31">
        <f t="shared" ca="1" si="7"/>
        <v>1</v>
      </c>
      <c r="G68" s="32">
        <f t="shared" ca="1" si="8"/>
        <v>27000000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1145</v>
      </c>
      <c r="B69" s="28" t="s">
        <v>12</v>
      </c>
      <c r="C69" s="29">
        <v>45411</v>
      </c>
      <c r="D69" s="29">
        <v>45506</v>
      </c>
      <c r="E69" s="30">
        <v>19000000</v>
      </c>
      <c r="F69" s="31">
        <f t="shared" ca="1" si="7"/>
        <v>1</v>
      </c>
      <c r="G69" s="32">
        <f t="shared" ca="1" si="8"/>
        <v>19000000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1146</v>
      </c>
      <c r="B70" s="28" t="s">
        <v>12</v>
      </c>
      <c r="C70" s="29">
        <v>45411</v>
      </c>
      <c r="D70" s="29">
        <v>45501</v>
      </c>
      <c r="E70" s="30">
        <v>21000000</v>
      </c>
      <c r="F70" s="31">
        <f t="shared" ca="1" si="7"/>
        <v>1</v>
      </c>
      <c r="G70" s="32">
        <f t="shared" ca="1" si="8"/>
        <v>21000000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1147</v>
      </c>
      <c r="B71" s="28" t="s">
        <v>12</v>
      </c>
      <c r="C71" s="29">
        <v>45411</v>
      </c>
      <c r="D71" s="29">
        <v>45501</v>
      </c>
      <c r="E71" s="30">
        <v>16500000</v>
      </c>
      <c r="F71" s="31">
        <f t="shared" ca="1" si="7"/>
        <v>1</v>
      </c>
      <c r="G71" s="32">
        <f t="shared" ca="1" si="8"/>
        <v>16500000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1148</v>
      </c>
      <c r="B72" s="28" t="s">
        <v>12</v>
      </c>
      <c r="C72" s="29">
        <v>45411</v>
      </c>
      <c r="D72" s="29">
        <v>45501</v>
      </c>
      <c r="E72" s="30">
        <v>15000000</v>
      </c>
      <c r="F72" s="31">
        <f t="shared" ca="1" si="7"/>
        <v>1</v>
      </c>
      <c r="G72" s="32">
        <f t="shared" ca="1" si="8"/>
        <v>15000000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  <row r="73" spans="1:13" x14ac:dyDescent="0.25">
      <c r="A73" s="28" t="s">
        <v>681</v>
      </c>
      <c r="B73" s="28" t="s">
        <v>12</v>
      </c>
      <c r="C73" s="29">
        <v>45047</v>
      </c>
      <c r="D73" s="29">
        <v>45504</v>
      </c>
      <c r="E73" s="30">
        <v>15000000</v>
      </c>
      <c r="F73" s="31">
        <f t="shared" ca="1" si="7"/>
        <v>1</v>
      </c>
      <c r="G73" s="32">
        <f t="shared" ca="1" si="8"/>
        <v>15000000</v>
      </c>
      <c r="H73" s="33">
        <f t="shared" ca="1" si="9"/>
        <v>0</v>
      </c>
      <c r="I73" s="30">
        <v>0</v>
      </c>
      <c r="J73" s="30">
        <v>1</v>
      </c>
      <c r="K73" s="31">
        <f t="shared" ca="1" si="10"/>
        <v>1</v>
      </c>
      <c r="L73" s="32">
        <f t="shared" ca="1" si="11"/>
        <v>1</v>
      </c>
      <c r="M73" s="34">
        <f t="shared" ca="1" si="12"/>
        <v>0</v>
      </c>
    </row>
    <row r="74" spans="1:13" x14ac:dyDescent="0.25">
      <c r="A74" s="28" t="s">
        <v>1149</v>
      </c>
      <c r="B74" s="28" t="s">
        <v>846</v>
      </c>
      <c r="C74" s="29">
        <v>45383</v>
      </c>
      <c r="D74" s="29">
        <v>45565</v>
      </c>
      <c r="E74" s="30">
        <v>316314000</v>
      </c>
      <c r="F74" s="31">
        <f t="shared" ca="1" si="7"/>
        <v>1</v>
      </c>
      <c r="G74" s="32">
        <f t="shared" ca="1" si="8"/>
        <v>316314000</v>
      </c>
      <c r="H74" s="33">
        <f t="shared" ca="1" si="9"/>
        <v>0</v>
      </c>
      <c r="I74" s="30">
        <v>0</v>
      </c>
      <c r="J74" s="30">
        <f t="shared" si="13"/>
        <v>0</v>
      </c>
      <c r="K74" s="31">
        <f t="shared" ca="1" si="10"/>
        <v>1</v>
      </c>
      <c r="L74" s="32">
        <f t="shared" ca="1" si="11"/>
        <v>0</v>
      </c>
      <c r="M74" s="34">
        <f t="shared" ca="1" si="12"/>
        <v>0</v>
      </c>
    </row>
    <row r="75" spans="1:13" x14ac:dyDescent="0.25">
      <c r="A75" s="28" t="s">
        <v>1109</v>
      </c>
      <c r="B75" s="28" t="s">
        <v>846</v>
      </c>
      <c r="C75" s="29">
        <v>45393</v>
      </c>
      <c r="D75" s="29">
        <v>45657</v>
      </c>
      <c r="E75" s="30">
        <v>43303624</v>
      </c>
      <c r="F75" s="31">
        <f t="shared" ca="1" si="7"/>
        <v>0.9507575757575758</v>
      </c>
      <c r="G75" s="32">
        <f t="shared" ca="1" si="8"/>
        <v>41171248.575757578</v>
      </c>
      <c r="H75" s="33">
        <f t="shared" ca="1" si="9"/>
        <v>2132375.424242422</v>
      </c>
      <c r="I75" s="30">
        <v>0</v>
      </c>
      <c r="J75" s="30">
        <f t="shared" si="13"/>
        <v>0</v>
      </c>
      <c r="K75" s="31">
        <f t="shared" ca="1" si="10"/>
        <v>0.9507575757575758</v>
      </c>
      <c r="L75" s="32">
        <f t="shared" ca="1" si="11"/>
        <v>0</v>
      </c>
      <c r="M75" s="34">
        <f t="shared" ca="1" si="12"/>
        <v>0</v>
      </c>
    </row>
    <row r="76" spans="1:13" x14ac:dyDescent="0.25">
      <c r="A76" s="28" t="s">
        <v>1086</v>
      </c>
      <c r="B76" s="28" t="s">
        <v>872</v>
      </c>
      <c r="C76" s="29">
        <v>45398</v>
      </c>
      <c r="D76" s="29">
        <v>45657</v>
      </c>
      <c r="E76" s="30">
        <v>18849601</v>
      </c>
      <c r="F76" s="31">
        <f t="shared" ca="1" si="7"/>
        <v>0.9498069498069498</v>
      </c>
      <c r="G76" s="32">
        <f t="shared" ca="1" si="8"/>
        <v>17903482.030888032</v>
      </c>
      <c r="H76" s="33">
        <f t="shared" ca="1" si="9"/>
        <v>946118.96911196783</v>
      </c>
      <c r="I76" s="30">
        <v>0</v>
      </c>
      <c r="J76" s="30">
        <f t="shared" si="13"/>
        <v>0</v>
      </c>
      <c r="K76" s="31">
        <f t="shared" ca="1" si="10"/>
        <v>0.9498069498069498</v>
      </c>
      <c r="L76" s="32">
        <f t="shared" ca="1" si="11"/>
        <v>0</v>
      </c>
      <c r="M76" s="34">
        <f t="shared" ca="1" si="12"/>
        <v>0</v>
      </c>
    </row>
    <row r="77" spans="1:13" x14ac:dyDescent="0.25">
      <c r="A77" s="28" t="s">
        <v>1150</v>
      </c>
      <c r="B77" s="28" t="s">
        <v>859</v>
      </c>
      <c r="C77" s="29">
        <v>45400</v>
      </c>
      <c r="D77" s="29">
        <v>45460</v>
      </c>
      <c r="E77" s="30">
        <v>32000000</v>
      </c>
      <c r="F77" s="31">
        <f t="shared" ca="1" si="7"/>
        <v>1</v>
      </c>
      <c r="G77" s="32">
        <f t="shared" ca="1" si="8"/>
        <v>32000000</v>
      </c>
      <c r="H77" s="33">
        <f t="shared" ca="1" si="9"/>
        <v>0</v>
      </c>
      <c r="I77" s="30">
        <v>0</v>
      </c>
      <c r="J77" s="30">
        <f t="shared" si="13"/>
        <v>0</v>
      </c>
      <c r="K77" s="31">
        <f t="shared" ca="1" si="10"/>
        <v>1</v>
      </c>
      <c r="L77" s="32">
        <f t="shared" ca="1" si="11"/>
        <v>0</v>
      </c>
      <c r="M77" s="34">
        <f t="shared" ca="1" si="12"/>
        <v>0</v>
      </c>
    </row>
  </sheetData>
  <autoFilter ref="A1:M77" xr:uid="{65893878-2B1C-48D8-9A04-972224500DC2}"/>
  <phoneticPr fontId="3" type="noConversion"/>
  <conditionalFormatting sqref="A1">
    <cfRule type="duplicateValues" dxfId="17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0825-6FBF-47A5-BB36-64DA10C0078E}">
  <sheetPr>
    <tabColor rgb="FF00B050"/>
  </sheetPr>
  <dimension ref="A1:M90"/>
  <sheetViews>
    <sheetView zoomScaleNormal="100" workbookViewId="0">
      <selection activeCell="E86" sqref="E85:E86"/>
    </sheetView>
  </sheetViews>
  <sheetFormatPr baseColWidth="10" defaultRowHeight="15" x14ac:dyDescent="0.25"/>
  <cols>
    <col min="1" max="1" width="18.7109375" bestFit="1" customWidth="1"/>
    <col min="2" max="2" width="41" bestFit="1" customWidth="1"/>
    <col min="3" max="3" width="18" bestFit="1" customWidth="1"/>
    <col min="4" max="4" width="24.28515625" customWidth="1"/>
    <col min="5" max="5" width="16.85546875" bestFit="1" customWidth="1"/>
    <col min="6" max="6" width="13" bestFit="1" customWidth="1"/>
    <col min="7" max="7" width="18.5703125" customWidth="1"/>
    <col min="8" max="8" width="14" customWidth="1"/>
    <col min="9" max="9" width="18.7109375" customWidth="1"/>
    <col min="10" max="10" width="16.85546875" bestFit="1" customWidth="1"/>
    <col min="11" max="11" width="15.1406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35" t="s">
        <v>1151</v>
      </c>
      <c r="B2" s="35" t="s">
        <v>12</v>
      </c>
      <c r="C2" s="36">
        <v>45414</v>
      </c>
      <c r="D2" s="36">
        <v>45504</v>
      </c>
      <c r="E2" s="37">
        <v>18000000</v>
      </c>
      <c r="F2" s="31">
        <f t="shared" ref="F2:F65" ca="1" si="0">+IF(TODAY()&lt;D2,_xlfn.DAYS(C2,TODAY())/_xlfn.DAYS(C2,D2),1)</f>
        <v>1</v>
      </c>
      <c r="G2" s="37">
        <v>18000000</v>
      </c>
      <c r="H2" s="33">
        <f t="shared" ref="H2:H5" si="1">+E2-G2</f>
        <v>0</v>
      </c>
      <c r="I2" s="30">
        <v>0</v>
      </c>
      <c r="J2" s="30">
        <f t="shared" ref="J2:J5" si="2">+I2</f>
        <v>0</v>
      </c>
      <c r="K2" s="31">
        <f t="shared" ref="K2:K5" ca="1" si="3">+IF(TODAY()&lt;D2,_xlfn.DAYS(C2,TODAY())/_xlfn.DAYS(C2,D2),1)</f>
        <v>1</v>
      </c>
      <c r="L2" s="32">
        <f t="shared" ref="L2:L5" ca="1" si="4">+J2*K2</f>
        <v>0</v>
      </c>
      <c r="M2" s="34">
        <f t="shared" ref="M2:M5" ca="1" si="5">+J2-L2</f>
        <v>0</v>
      </c>
    </row>
    <row r="3" spans="1:13" x14ac:dyDescent="0.25">
      <c r="A3" s="35" t="s">
        <v>1152</v>
      </c>
      <c r="B3" s="35" t="s">
        <v>12</v>
      </c>
      <c r="C3" s="36">
        <v>45414</v>
      </c>
      <c r="D3" s="36">
        <v>45504</v>
      </c>
      <c r="E3" s="37">
        <v>31500000</v>
      </c>
      <c r="F3" s="31">
        <f t="shared" ca="1" si="0"/>
        <v>1</v>
      </c>
      <c r="G3" s="37">
        <v>31500000</v>
      </c>
      <c r="H3" s="33">
        <f t="shared" si="1"/>
        <v>0</v>
      </c>
      <c r="I3" s="30">
        <v>0</v>
      </c>
      <c r="J3" s="30">
        <f t="shared" si="2"/>
        <v>0</v>
      </c>
      <c r="K3" s="31">
        <f t="shared" ca="1" si="3"/>
        <v>1</v>
      </c>
      <c r="L3" s="32">
        <f t="shared" ca="1" si="4"/>
        <v>0</v>
      </c>
      <c r="M3" s="34">
        <f t="shared" ca="1" si="5"/>
        <v>0</v>
      </c>
    </row>
    <row r="4" spans="1:13" x14ac:dyDescent="0.25">
      <c r="A4" s="35" t="s">
        <v>1153</v>
      </c>
      <c r="B4" s="35" t="s">
        <v>12</v>
      </c>
      <c r="C4" s="36">
        <v>45414</v>
      </c>
      <c r="D4" s="36">
        <v>45504</v>
      </c>
      <c r="E4" s="37">
        <v>10500000</v>
      </c>
      <c r="F4" s="31">
        <f t="shared" ca="1" si="0"/>
        <v>1</v>
      </c>
      <c r="G4" s="37">
        <v>10500000</v>
      </c>
      <c r="H4" s="33">
        <f t="shared" si="1"/>
        <v>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35" t="s">
        <v>1154</v>
      </c>
      <c r="B5" s="35" t="s">
        <v>12</v>
      </c>
      <c r="C5" s="36">
        <v>45414</v>
      </c>
      <c r="D5" s="36">
        <v>45504</v>
      </c>
      <c r="E5" s="37">
        <v>15900000</v>
      </c>
      <c r="F5" s="31">
        <f t="shared" ca="1" si="0"/>
        <v>1</v>
      </c>
      <c r="G5" s="37">
        <v>15900000</v>
      </c>
      <c r="H5" s="33">
        <f t="shared" si="1"/>
        <v>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35" t="s">
        <v>1155</v>
      </c>
      <c r="B6" s="35" t="s">
        <v>12</v>
      </c>
      <c r="C6" s="36">
        <v>45414</v>
      </c>
      <c r="D6" s="36">
        <v>45504</v>
      </c>
      <c r="E6" s="37">
        <v>24000000</v>
      </c>
      <c r="F6" s="31">
        <f t="shared" ca="1" si="0"/>
        <v>1</v>
      </c>
      <c r="G6" s="37">
        <v>24000000</v>
      </c>
      <c r="H6" s="33">
        <f t="shared" ref="H6:H25" si="6">+E6-G6</f>
        <v>0</v>
      </c>
      <c r="I6" s="30">
        <v>0</v>
      </c>
      <c r="J6" s="30">
        <f t="shared" ref="J6:J25" si="7">+I6</f>
        <v>0</v>
      </c>
      <c r="K6" s="31">
        <f t="shared" ref="K6:K25" ca="1" si="8">+IF(TODAY()&lt;D6,_xlfn.DAYS(C6,TODAY())/_xlfn.DAYS(C6,D6),1)</f>
        <v>1</v>
      </c>
      <c r="L6" s="32">
        <f t="shared" ref="L6:L25" ca="1" si="9">+J6*K6</f>
        <v>0</v>
      </c>
      <c r="M6" s="34">
        <f t="shared" ref="M6:M25" ca="1" si="10">+J6-L6</f>
        <v>0</v>
      </c>
    </row>
    <row r="7" spans="1:13" x14ac:dyDescent="0.25">
      <c r="A7" s="35" t="s">
        <v>1156</v>
      </c>
      <c r="B7" s="35" t="s">
        <v>12</v>
      </c>
      <c r="C7" s="36">
        <v>45414</v>
      </c>
      <c r="D7" s="36">
        <v>45504</v>
      </c>
      <c r="E7" s="37">
        <v>12000000</v>
      </c>
      <c r="F7" s="31">
        <f t="shared" ca="1" si="0"/>
        <v>1</v>
      </c>
      <c r="G7" s="37">
        <v>12000000</v>
      </c>
      <c r="H7" s="33">
        <f t="shared" si="6"/>
        <v>0</v>
      </c>
      <c r="I7" s="30">
        <v>0</v>
      </c>
      <c r="J7" s="30">
        <f t="shared" si="7"/>
        <v>0</v>
      </c>
      <c r="K7" s="31">
        <f t="shared" ca="1" si="8"/>
        <v>1</v>
      </c>
      <c r="L7" s="32">
        <f t="shared" ca="1" si="9"/>
        <v>0</v>
      </c>
      <c r="M7" s="34">
        <f t="shared" ca="1" si="10"/>
        <v>0</v>
      </c>
    </row>
    <row r="8" spans="1:13" x14ac:dyDescent="0.25">
      <c r="A8" s="35" t="s">
        <v>1157</v>
      </c>
      <c r="B8" s="35" t="s">
        <v>12</v>
      </c>
      <c r="C8" s="36">
        <v>45414</v>
      </c>
      <c r="D8" s="36">
        <v>45504</v>
      </c>
      <c r="E8" s="37">
        <v>21000000</v>
      </c>
      <c r="F8" s="31">
        <f t="shared" ca="1" si="0"/>
        <v>1</v>
      </c>
      <c r="G8" s="37">
        <v>21000000</v>
      </c>
      <c r="H8" s="33">
        <f t="shared" si="6"/>
        <v>0</v>
      </c>
      <c r="I8" s="30">
        <v>0</v>
      </c>
      <c r="J8" s="30">
        <f t="shared" si="7"/>
        <v>0</v>
      </c>
      <c r="K8" s="31">
        <f t="shared" ca="1" si="8"/>
        <v>1</v>
      </c>
      <c r="L8" s="32">
        <f t="shared" ca="1" si="9"/>
        <v>0</v>
      </c>
      <c r="M8" s="34">
        <f t="shared" ca="1" si="10"/>
        <v>0</v>
      </c>
    </row>
    <row r="9" spans="1:13" x14ac:dyDescent="0.25">
      <c r="A9" s="35" t="s">
        <v>1158</v>
      </c>
      <c r="B9" s="35" t="s">
        <v>12</v>
      </c>
      <c r="C9" s="36">
        <v>45414</v>
      </c>
      <c r="D9" s="36">
        <v>45499</v>
      </c>
      <c r="E9" s="37">
        <v>14166667</v>
      </c>
      <c r="F9" s="31">
        <f t="shared" ca="1" si="0"/>
        <v>1</v>
      </c>
      <c r="G9" s="37">
        <v>14166667</v>
      </c>
      <c r="H9" s="33">
        <f t="shared" si="6"/>
        <v>0</v>
      </c>
      <c r="I9" s="30">
        <v>0</v>
      </c>
      <c r="J9" s="30">
        <f t="shared" si="7"/>
        <v>0</v>
      </c>
      <c r="K9" s="31">
        <f t="shared" ca="1" si="8"/>
        <v>1</v>
      </c>
      <c r="L9" s="32">
        <f t="shared" ca="1" si="9"/>
        <v>0</v>
      </c>
      <c r="M9" s="34">
        <f t="shared" ca="1" si="10"/>
        <v>0</v>
      </c>
    </row>
    <row r="10" spans="1:13" x14ac:dyDescent="0.25">
      <c r="A10" s="35" t="s">
        <v>1159</v>
      </c>
      <c r="B10" s="35" t="s">
        <v>12</v>
      </c>
      <c r="C10" s="36">
        <v>45415</v>
      </c>
      <c r="D10" s="36">
        <v>45500</v>
      </c>
      <c r="E10" s="37">
        <v>26633333</v>
      </c>
      <c r="F10" s="31">
        <f t="shared" ca="1" si="0"/>
        <v>1</v>
      </c>
      <c r="G10" s="37">
        <v>26633333</v>
      </c>
      <c r="H10" s="33">
        <f t="shared" si="6"/>
        <v>0</v>
      </c>
      <c r="I10" s="30">
        <v>0</v>
      </c>
      <c r="J10" s="30">
        <f t="shared" si="7"/>
        <v>0</v>
      </c>
      <c r="K10" s="31">
        <f t="shared" ca="1" si="8"/>
        <v>1</v>
      </c>
      <c r="L10" s="32">
        <f t="shared" ca="1" si="9"/>
        <v>0</v>
      </c>
      <c r="M10" s="34">
        <f t="shared" ca="1" si="10"/>
        <v>0</v>
      </c>
    </row>
    <row r="11" spans="1:13" x14ac:dyDescent="0.25">
      <c r="A11" s="35" t="s">
        <v>1160</v>
      </c>
      <c r="B11" s="35" t="s">
        <v>12</v>
      </c>
      <c r="C11" s="36">
        <v>45415</v>
      </c>
      <c r="D11" s="36">
        <v>45500</v>
      </c>
      <c r="E11" s="37">
        <v>12750000</v>
      </c>
      <c r="F11" s="31">
        <f t="shared" ca="1" si="0"/>
        <v>1</v>
      </c>
      <c r="G11" s="37">
        <v>12750000</v>
      </c>
      <c r="H11" s="33">
        <f t="shared" si="6"/>
        <v>0</v>
      </c>
      <c r="I11" s="30">
        <v>0</v>
      </c>
      <c r="J11" s="30">
        <f t="shared" si="7"/>
        <v>0</v>
      </c>
      <c r="K11" s="31">
        <f t="shared" ca="1" si="8"/>
        <v>1</v>
      </c>
      <c r="L11" s="32">
        <f t="shared" ca="1" si="9"/>
        <v>0</v>
      </c>
      <c r="M11" s="34">
        <f t="shared" ca="1" si="10"/>
        <v>0</v>
      </c>
    </row>
    <row r="12" spans="1:13" x14ac:dyDescent="0.25">
      <c r="A12" s="35" t="s">
        <v>1161</v>
      </c>
      <c r="B12" s="35" t="s">
        <v>12</v>
      </c>
      <c r="C12" s="36">
        <v>45415</v>
      </c>
      <c r="D12" s="36">
        <v>45500</v>
      </c>
      <c r="E12" s="37">
        <v>12750000</v>
      </c>
      <c r="F12" s="31">
        <f t="shared" ca="1" si="0"/>
        <v>1</v>
      </c>
      <c r="G12" s="37">
        <v>12750000</v>
      </c>
      <c r="H12" s="33">
        <f t="shared" si="6"/>
        <v>0</v>
      </c>
      <c r="I12" s="30">
        <v>0</v>
      </c>
      <c r="J12" s="30">
        <f t="shared" si="7"/>
        <v>0</v>
      </c>
      <c r="K12" s="31">
        <f t="shared" ca="1" si="8"/>
        <v>1</v>
      </c>
      <c r="L12" s="32">
        <f t="shared" ca="1" si="9"/>
        <v>0</v>
      </c>
      <c r="M12" s="34">
        <f t="shared" ca="1" si="10"/>
        <v>0</v>
      </c>
    </row>
    <row r="13" spans="1:13" x14ac:dyDescent="0.25">
      <c r="A13" s="35" t="s">
        <v>1162</v>
      </c>
      <c r="B13" s="35" t="s">
        <v>12</v>
      </c>
      <c r="C13" s="36">
        <v>45418</v>
      </c>
      <c r="D13" s="36">
        <v>45502</v>
      </c>
      <c r="E13" s="37">
        <v>9800000</v>
      </c>
      <c r="F13" s="31">
        <f t="shared" ca="1" si="0"/>
        <v>1</v>
      </c>
      <c r="G13" s="37">
        <v>9800000</v>
      </c>
      <c r="H13" s="33">
        <f t="shared" si="6"/>
        <v>0</v>
      </c>
      <c r="I13" s="30">
        <v>0</v>
      </c>
      <c r="J13" s="30">
        <f t="shared" si="7"/>
        <v>0</v>
      </c>
      <c r="K13" s="31">
        <f t="shared" ca="1" si="8"/>
        <v>1</v>
      </c>
      <c r="L13" s="32">
        <f t="shared" ca="1" si="9"/>
        <v>0</v>
      </c>
      <c r="M13" s="34">
        <f t="shared" ca="1" si="10"/>
        <v>0</v>
      </c>
    </row>
    <row r="14" spans="1:13" x14ac:dyDescent="0.25">
      <c r="A14" s="35" t="s">
        <v>1163</v>
      </c>
      <c r="B14" s="35" t="s">
        <v>12</v>
      </c>
      <c r="C14" s="36">
        <v>45419</v>
      </c>
      <c r="D14" s="36">
        <v>45494</v>
      </c>
      <c r="E14" s="37">
        <v>10000000</v>
      </c>
      <c r="F14" s="31">
        <f t="shared" ca="1" si="0"/>
        <v>1</v>
      </c>
      <c r="G14" s="37">
        <v>10000000</v>
      </c>
      <c r="H14" s="33">
        <f t="shared" si="6"/>
        <v>0</v>
      </c>
      <c r="I14" s="30">
        <v>0</v>
      </c>
      <c r="J14" s="30">
        <f t="shared" si="7"/>
        <v>0</v>
      </c>
      <c r="K14" s="31">
        <f t="shared" ca="1" si="8"/>
        <v>1</v>
      </c>
      <c r="L14" s="32">
        <f t="shared" ca="1" si="9"/>
        <v>0</v>
      </c>
      <c r="M14" s="34">
        <f t="shared" ca="1" si="10"/>
        <v>0</v>
      </c>
    </row>
    <row r="15" spans="1:13" x14ac:dyDescent="0.25">
      <c r="A15" s="35" t="s">
        <v>1164</v>
      </c>
      <c r="B15" s="35" t="s">
        <v>12</v>
      </c>
      <c r="C15" s="36">
        <v>45420</v>
      </c>
      <c r="D15" s="36">
        <v>45500</v>
      </c>
      <c r="E15" s="37">
        <v>10666667</v>
      </c>
      <c r="F15" s="31">
        <f t="shared" ca="1" si="0"/>
        <v>1</v>
      </c>
      <c r="G15" s="37">
        <v>10666667</v>
      </c>
      <c r="H15" s="33">
        <f t="shared" si="6"/>
        <v>0</v>
      </c>
      <c r="I15" s="30">
        <v>0</v>
      </c>
      <c r="J15" s="30">
        <f t="shared" si="7"/>
        <v>0</v>
      </c>
      <c r="K15" s="31">
        <f t="shared" ca="1" si="8"/>
        <v>1</v>
      </c>
      <c r="L15" s="32">
        <f t="shared" ca="1" si="9"/>
        <v>0</v>
      </c>
      <c r="M15" s="34">
        <f t="shared" ca="1" si="10"/>
        <v>0</v>
      </c>
    </row>
    <row r="16" spans="1:13" x14ac:dyDescent="0.25">
      <c r="A16" s="35" t="s">
        <v>1165</v>
      </c>
      <c r="B16" s="35" t="s">
        <v>12</v>
      </c>
      <c r="C16" s="36">
        <v>45420</v>
      </c>
      <c r="D16" s="36">
        <v>45495</v>
      </c>
      <c r="E16" s="37">
        <v>22750000</v>
      </c>
      <c r="F16" s="31">
        <f t="shared" ca="1" si="0"/>
        <v>1</v>
      </c>
      <c r="G16" s="37">
        <v>22750000</v>
      </c>
      <c r="H16" s="33">
        <f t="shared" si="6"/>
        <v>0</v>
      </c>
      <c r="I16" s="30">
        <v>0</v>
      </c>
      <c r="J16" s="30">
        <f t="shared" si="7"/>
        <v>0</v>
      </c>
      <c r="K16" s="31">
        <f t="shared" ca="1" si="8"/>
        <v>1</v>
      </c>
      <c r="L16" s="32">
        <f t="shared" ca="1" si="9"/>
        <v>0</v>
      </c>
      <c r="M16" s="34">
        <f t="shared" ca="1" si="10"/>
        <v>0</v>
      </c>
    </row>
    <row r="17" spans="1:13" x14ac:dyDescent="0.25">
      <c r="A17" s="35" t="s">
        <v>1166</v>
      </c>
      <c r="B17" s="35" t="s">
        <v>12</v>
      </c>
      <c r="C17" s="36">
        <v>45420</v>
      </c>
      <c r="D17" s="36">
        <v>45500</v>
      </c>
      <c r="E17" s="37">
        <v>24000000</v>
      </c>
      <c r="F17" s="31">
        <f t="shared" ca="1" si="0"/>
        <v>1</v>
      </c>
      <c r="G17" s="37">
        <v>24000000</v>
      </c>
      <c r="H17" s="33">
        <f t="shared" si="6"/>
        <v>0</v>
      </c>
      <c r="I17" s="30">
        <v>0</v>
      </c>
      <c r="J17" s="30">
        <f t="shared" si="7"/>
        <v>0</v>
      </c>
      <c r="K17" s="31">
        <f t="shared" ca="1" si="8"/>
        <v>1</v>
      </c>
      <c r="L17" s="32">
        <f t="shared" ca="1" si="9"/>
        <v>0</v>
      </c>
      <c r="M17" s="34">
        <f t="shared" ca="1" si="10"/>
        <v>0</v>
      </c>
    </row>
    <row r="18" spans="1:13" x14ac:dyDescent="0.25">
      <c r="A18" s="35" t="s">
        <v>1167</v>
      </c>
      <c r="B18" s="35" t="s">
        <v>12</v>
      </c>
      <c r="C18" s="36">
        <v>45420</v>
      </c>
      <c r="D18" s="36">
        <v>45500</v>
      </c>
      <c r="E18" s="37">
        <v>10400000</v>
      </c>
      <c r="F18" s="31">
        <f t="shared" ca="1" si="0"/>
        <v>1</v>
      </c>
      <c r="G18" s="37">
        <v>10400000</v>
      </c>
      <c r="H18" s="33">
        <f t="shared" si="6"/>
        <v>0</v>
      </c>
      <c r="I18" s="30">
        <v>0</v>
      </c>
      <c r="J18" s="30">
        <f t="shared" si="7"/>
        <v>0</v>
      </c>
      <c r="K18" s="31">
        <f t="shared" ca="1" si="8"/>
        <v>1</v>
      </c>
      <c r="L18" s="32">
        <f t="shared" ca="1" si="9"/>
        <v>0</v>
      </c>
      <c r="M18" s="34">
        <f t="shared" ca="1" si="10"/>
        <v>0</v>
      </c>
    </row>
    <row r="19" spans="1:13" x14ac:dyDescent="0.25">
      <c r="A19" s="35" t="s">
        <v>1168</v>
      </c>
      <c r="B19" s="35" t="s">
        <v>12</v>
      </c>
      <c r="C19" s="36">
        <v>45421</v>
      </c>
      <c r="D19" s="36">
        <v>45501</v>
      </c>
      <c r="E19" s="37">
        <v>18480000</v>
      </c>
      <c r="F19" s="31">
        <f t="shared" ca="1" si="0"/>
        <v>1</v>
      </c>
      <c r="G19" s="37">
        <v>18480000</v>
      </c>
      <c r="H19" s="33">
        <f t="shared" si="6"/>
        <v>0</v>
      </c>
      <c r="I19" s="30">
        <v>0</v>
      </c>
      <c r="J19" s="30">
        <f t="shared" si="7"/>
        <v>0</v>
      </c>
      <c r="K19" s="31">
        <f t="shared" ca="1" si="8"/>
        <v>1</v>
      </c>
      <c r="L19" s="32">
        <f t="shared" ca="1" si="9"/>
        <v>0</v>
      </c>
      <c r="M19" s="34">
        <f t="shared" ca="1" si="10"/>
        <v>0</v>
      </c>
    </row>
    <row r="20" spans="1:13" x14ac:dyDescent="0.25">
      <c r="A20" s="35" t="s">
        <v>1169</v>
      </c>
      <c r="B20" s="35" t="s">
        <v>12</v>
      </c>
      <c r="C20" s="36">
        <v>45422</v>
      </c>
      <c r="D20" s="36">
        <v>45502</v>
      </c>
      <c r="E20" s="37">
        <v>9333333</v>
      </c>
      <c r="F20" s="31">
        <f t="shared" ca="1" si="0"/>
        <v>1</v>
      </c>
      <c r="G20" s="37">
        <v>9333333</v>
      </c>
      <c r="H20" s="33">
        <f t="shared" si="6"/>
        <v>0</v>
      </c>
      <c r="I20" s="30">
        <v>0</v>
      </c>
      <c r="J20" s="30">
        <f t="shared" si="7"/>
        <v>0</v>
      </c>
      <c r="K20" s="31">
        <f t="shared" ca="1" si="8"/>
        <v>1</v>
      </c>
      <c r="L20" s="32">
        <f t="shared" ca="1" si="9"/>
        <v>0</v>
      </c>
      <c r="M20" s="34">
        <f t="shared" ca="1" si="10"/>
        <v>0</v>
      </c>
    </row>
    <row r="21" spans="1:13" x14ac:dyDescent="0.25">
      <c r="A21" s="35" t="s">
        <v>1170</v>
      </c>
      <c r="B21" s="35" t="s">
        <v>12</v>
      </c>
      <c r="C21" s="36">
        <v>45422</v>
      </c>
      <c r="D21" s="36">
        <v>45502</v>
      </c>
      <c r="E21" s="37">
        <v>9333333</v>
      </c>
      <c r="F21" s="31">
        <f t="shared" ca="1" si="0"/>
        <v>1</v>
      </c>
      <c r="G21" s="37">
        <v>9333333</v>
      </c>
      <c r="H21" s="33">
        <f t="shared" si="6"/>
        <v>0</v>
      </c>
      <c r="I21" s="30">
        <v>0</v>
      </c>
      <c r="J21" s="30">
        <f t="shared" si="7"/>
        <v>0</v>
      </c>
      <c r="K21" s="31">
        <f t="shared" ca="1" si="8"/>
        <v>1</v>
      </c>
      <c r="L21" s="32">
        <f t="shared" ca="1" si="9"/>
        <v>0</v>
      </c>
      <c r="M21" s="34">
        <f t="shared" ca="1" si="10"/>
        <v>0</v>
      </c>
    </row>
    <row r="22" spans="1:13" x14ac:dyDescent="0.25">
      <c r="A22" s="35" t="s">
        <v>1171</v>
      </c>
      <c r="B22" s="35" t="s">
        <v>12</v>
      </c>
      <c r="C22" s="36">
        <v>45422</v>
      </c>
      <c r="D22" s="36">
        <v>45502</v>
      </c>
      <c r="E22" s="37">
        <v>9333333</v>
      </c>
      <c r="F22" s="31">
        <f t="shared" ca="1" si="0"/>
        <v>1</v>
      </c>
      <c r="G22" s="37">
        <v>9333333</v>
      </c>
      <c r="H22" s="33">
        <f t="shared" si="6"/>
        <v>0</v>
      </c>
      <c r="I22" s="30">
        <v>0</v>
      </c>
      <c r="J22" s="30">
        <f t="shared" si="7"/>
        <v>0</v>
      </c>
      <c r="K22" s="31">
        <f t="shared" ca="1" si="8"/>
        <v>1</v>
      </c>
      <c r="L22" s="32">
        <f t="shared" ca="1" si="9"/>
        <v>0</v>
      </c>
      <c r="M22" s="34">
        <f t="shared" ca="1" si="10"/>
        <v>0</v>
      </c>
    </row>
    <row r="23" spans="1:13" x14ac:dyDescent="0.25">
      <c r="A23" s="35" t="s">
        <v>1172</v>
      </c>
      <c r="B23" s="35" t="s">
        <v>12</v>
      </c>
      <c r="C23" s="36">
        <v>45422</v>
      </c>
      <c r="D23" s="36">
        <v>45497</v>
      </c>
      <c r="E23" s="37">
        <v>20795985</v>
      </c>
      <c r="F23" s="31">
        <f t="shared" ca="1" si="0"/>
        <v>1</v>
      </c>
      <c r="G23" s="37">
        <v>20795985</v>
      </c>
      <c r="H23" s="33">
        <f t="shared" si="6"/>
        <v>0</v>
      </c>
      <c r="I23" s="30">
        <v>0</v>
      </c>
      <c r="J23" s="30">
        <f t="shared" si="7"/>
        <v>0</v>
      </c>
      <c r="K23" s="31">
        <f t="shared" ca="1" si="8"/>
        <v>1</v>
      </c>
      <c r="L23" s="32">
        <f t="shared" ca="1" si="9"/>
        <v>0</v>
      </c>
      <c r="M23" s="34">
        <f t="shared" ca="1" si="10"/>
        <v>0</v>
      </c>
    </row>
    <row r="24" spans="1:13" x14ac:dyDescent="0.25">
      <c r="A24" s="35" t="s">
        <v>1173</v>
      </c>
      <c r="B24" s="35" t="s">
        <v>12</v>
      </c>
      <c r="C24" s="36">
        <v>45426</v>
      </c>
      <c r="D24" s="36">
        <v>45506</v>
      </c>
      <c r="E24" s="37">
        <v>14933333</v>
      </c>
      <c r="F24" s="31">
        <f t="shared" ca="1" si="0"/>
        <v>1</v>
      </c>
      <c r="G24" s="37">
        <v>14933333</v>
      </c>
      <c r="H24" s="33">
        <f t="shared" si="6"/>
        <v>0</v>
      </c>
      <c r="I24" s="30">
        <v>0</v>
      </c>
      <c r="J24" s="30">
        <f t="shared" si="7"/>
        <v>0</v>
      </c>
      <c r="K24" s="31">
        <f t="shared" ca="1" si="8"/>
        <v>1</v>
      </c>
      <c r="L24" s="32">
        <f t="shared" ca="1" si="9"/>
        <v>0</v>
      </c>
      <c r="M24" s="34">
        <f t="shared" ca="1" si="10"/>
        <v>0</v>
      </c>
    </row>
    <row r="25" spans="1:13" x14ac:dyDescent="0.25">
      <c r="A25" s="35" t="s">
        <v>1174</v>
      </c>
      <c r="B25" s="35" t="s">
        <v>12</v>
      </c>
      <c r="C25" s="36">
        <v>45427</v>
      </c>
      <c r="D25" s="36">
        <v>45502</v>
      </c>
      <c r="E25" s="37">
        <v>18750000</v>
      </c>
      <c r="F25" s="31">
        <f t="shared" ca="1" si="0"/>
        <v>1</v>
      </c>
      <c r="G25" s="37">
        <v>18750000</v>
      </c>
      <c r="H25" s="33">
        <f t="shared" si="6"/>
        <v>0</v>
      </c>
      <c r="I25" s="30">
        <v>0</v>
      </c>
      <c r="J25" s="30">
        <f t="shared" si="7"/>
        <v>0</v>
      </c>
      <c r="K25" s="31">
        <f t="shared" ca="1" si="8"/>
        <v>1</v>
      </c>
      <c r="L25" s="32">
        <f t="shared" ca="1" si="9"/>
        <v>0</v>
      </c>
      <c r="M25" s="34">
        <f t="shared" ca="1" si="10"/>
        <v>0</v>
      </c>
    </row>
    <row r="26" spans="1:13" x14ac:dyDescent="0.25">
      <c r="A26" s="35" t="s">
        <v>1175</v>
      </c>
      <c r="B26" s="35" t="s">
        <v>12</v>
      </c>
      <c r="C26" s="36">
        <v>45428</v>
      </c>
      <c r="D26" s="36">
        <v>45508</v>
      </c>
      <c r="E26" s="37">
        <v>24000000</v>
      </c>
      <c r="F26" s="31">
        <f t="shared" ca="1" si="0"/>
        <v>1</v>
      </c>
      <c r="G26" s="37">
        <v>24000000</v>
      </c>
      <c r="H26" s="33">
        <f t="shared" ref="H26:H87" si="11">+E26-G26</f>
        <v>0</v>
      </c>
      <c r="I26" s="30">
        <v>0</v>
      </c>
      <c r="J26" s="30">
        <f t="shared" ref="J26:J87" si="12">+I26</f>
        <v>0</v>
      </c>
      <c r="K26" s="31">
        <f t="shared" ref="K26:K87" ca="1" si="13">+IF(TODAY()&lt;D26,_xlfn.DAYS(C26,TODAY())/_xlfn.DAYS(C26,D26),1)</f>
        <v>1</v>
      </c>
      <c r="L26" s="32">
        <f t="shared" ref="L26:L87" ca="1" si="14">+J26*K26</f>
        <v>0</v>
      </c>
      <c r="M26" s="34">
        <f t="shared" ref="M26:M87" ca="1" si="15">+J26-L26</f>
        <v>0</v>
      </c>
    </row>
    <row r="27" spans="1:13" x14ac:dyDescent="0.25">
      <c r="A27" s="35" t="s">
        <v>1176</v>
      </c>
      <c r="B27" s="35" t="s">
        <v>12</v>
      </c>
      <c r="C27" s="36">
        <v>45428</v>
      </c>
      <c r="D27" s="36">
        <v>45504</v>
      </c>
      <c r="E27" s="37">
        <v>8866667</v>
      </c>
      <c r="F27" s="31">
        <f t="shared" ca="1" si="0"/>
        <v>1</v>
      </c>
      <c r="G27" s="37">
        <v>8866667</v>
      </c>
      <c r="H27" s="33">
        <f t="shared" si="11"/>
        <v>0</v>
      </c>
      <c r="I27" s="30">
        <v>0</v>
      </c>
      <c r="J27" s="30">
        <f t="shared" si="12"/>
        <v>0</v>
      </c>
      <c r="K27" s="31">
        <f t="shared" ca="1" si="13"/>
        <v>1</v>
      </c>
      <c r="L27" s="32">
        <f t="shared" ca="1" si="14"/>
        <v>0</v>
      </c>
      <c r="M27" s="34">
        <f t="shared" ca="1" si="15"/>
        <v>0</v>
      </c>
    </row>
    <row r="28" spans="1:13" x14ac:dyDescent="0.25">
      <c r="A28" s="35" t="s">
        <v>1177</v>
      </c>
      <c r="B28" s="35" t="s">
        <v>12</v>
      </c>
      <c r="C28" s="36">
        <v>45429</v>
      </c>
      <c r="D28" s="36">
        <v>45504</v>
      </c>
      <c r="E28" s="37">
        <v>8750000</v>
      </c>
      <c r="F28" s="31">
        <f t="shared" ca="1" si="0"/>
        <v>1</v>
      </c>
      <c r="G28" s="37">
        <v>8750000</v>
      </c>
      <c r="H28" s="33">
        <f t="shared" si="11"/>
        <v>0</v>
      </c>
      <c r="I28" s="30">
        <v>0</v>
      </c>
      <c r="J28" s="30">
        <f t="shared" si="12"/>
        <v>0</v>
      </c>
      <c r="K28" s="31">
        <f t="shared" ca="1" si="13"/>
        <v>1</v>
      </c>
      <c r="L28" s="32">
        <f t="shared" ca="1" si="14"/>
        <v>0</v>
      </c>
      <c r="M28" s="34">
        <f t="shared" ca="1" si="15"/>
        <v>0</v>
      </c>
    </row>
    <row r="29" spans="1:13" x14ac:dyDescent="0.25">
      <c r="A29" s="35" t="s">
        <v>1178</v>
      </c>
      <c r="B29" s="35" t="s">
        <v>12</v>
      </c>
      <c r="C29" s="36">
        <v>45429</v>
      </c>
      <c r="D29" s="36">
        <v>45502</v>
      </c>
      <c r="E29" s="37">
        <v>10220000</v>
      </c>
      <c r="F29" s="31">
        <f t="shared" ca="1" si="0"/>
        <v>1</v>
      </c>
      <c r="G29" s="37">
        <v>10220000</v>
      </c>
      <c r="H29" s="33">
        <f t="shared" si="11"/>
        <v>0</v>
      </c>
      <c r="I29" s="30">
        <v>0</v>
      </c>
      <c r="J29" s="30">
        <f t="shared" si="12"/>
        <v>0</v>
      </c>
      <c r="K29" s="31">
        <f t="shared" ca="1" si="13"/>
        <v>1</v>
      </c>
      <c r="L29" s="32">
        <f t="shared" ca="1" si="14"/>
        <v>0</v>
      </c>
      <c r="M29" s="34">
        <f t="shared" ca="1" si="15"/>
        <v>0</v>
      </c>
    </row>
    <row r="30" spans="1:13" x14ac:dyDescent="0.25">
      <c r="A30" s="35" t="s">
        <v>1179</v>
      </c>
      <c r="B30" s="35" t="s">
        <v>12</v>
      </c>
      <c r="C30" s="36">
        <v>45429</v>
      </c>
      <c r="D30" s="36">
        <v>45502</v>
      </c>
      <c r="E30" s="37">
        <v>16060000</v>
      </c>
      <c r="F30" s="31">
        <f t="shared" ca="1" si="0"/>
        <v>1</v>
      </c>
      <c r="G30" s="37">
        <v>16060000</v>
      </c>
      <c r="H30" s="33">
        <f t="shared" si="11"/>
        <v>0</v>
      </c>
      <c r="I30" s="30">
        <v>0</v>
      </c>
      <c r="J30" s="30">
        <f t="shared" si="12"/>
        <v>0</v>
      </c>
      <c r="K30" s="31">
        <f t="shared" ca="1" si="13"/>
        <v>1</v>
      </c>
      <c r="L30" s="32">
        <f t="shared" ca="1" si="14"/>
        <v>0</v>
      </c>
      <c r="M30" s="34">
        <f t="shared" ca="1" si="15"/>
        <v>0</v>
      </c>
    </row>
    <row r="31" spans="1:13" x14ac:dyDescent="0.25">
      <c r="A31" s="35" t="s">
        <v>1180</v>
      </c>
      <c r="B31" s="35" t="s">
        <v>12</v>
      </c>
      <c r="C31" s="36">
        <v>45429</v>
      </c>
      <c r="D31" s="36">
        <v>45503</v>
      </c>
      <c r="E31" s="37">
        <v>19733333</v>
      </c>
      <c r="F31" s="31">
        <f t="shared" ca="1" si="0"/>
        <v>1</v>
      </c>
      <c r="G31" s="37">
        <v>19733333</v>
      </c>
      <c r="H31" s="33">
        <f t="shared" si="11"/>
        <v>0</v>
      </c>
      <c r="I31" s="30">
        <v>0</v>
      </c>
      <c r="J31" s="30">
        <f t="shared" si="12"/>
        <v>0</v>
      </c>
      <c r="K31" s="31">
        <f t="shared" ca="1" si="13"/>
        <v>1</v>
      </c>
      <c r="L31" s="32">
        <f t="shared" ca="1" si="14"/>
        <v>0</v>
      </c>
      <c r="M31" s="34">
        <f t="shared" ca="1" si="15"/>
        <v>0</v>
      </c>
    </row>
    <row r="32" spans="1:13" x14ac:dyDescent="0.25">
      <c r="A32" s="35" t="s">
        <v>1181</v>
      </c>
      <c r="B32" s="35" t="s">
        <v>12</v>
      </c>
      <c r="C32" s="36">
        <v>45429</v>
      </c>
      <c r="D32" s="36">
        <v>45499</v>
      </c>
      <c r="E32" s="37">
        <v>13650000</v>
      </c>
      <c r="F32" s="31">
        <f t="shared" ca="1" si="0"/>
        <v>1</v>
      </c>
      <c r="G32" s="37">
        <v>13650000</v>
      </c>
      <c r="H32" s="33">
        <f t="shared" si="11"/>
        <v>0</v>
      </c>
      <c r="I32" s="30">
        <v>0</v>
      </c>
      <c r="J32" s="30">
        <f t="shared" si="12"/>
        <v>0</v>
      </c>
      <c r="K32" s="31">
        <f t="shared" ca="1" si="13"/>
        <v>1</v>
      </c>
      <c r="L32" s="32">
        <f t="shared" ca="1" si="14"/>
        <v>0</v>
      </c>
      <c r="M32" s="34">
        <f t="shared" ca="1" si="15"/>
        <v>0</v>
      </c>
    </row>
    <row r="33" spans="1:13" x14ac:dyDescent="0.25">
      <c r="A33" s="35" t="s">
        <v>1182</v>
      </c>
      <c r="B33" s="35" t="s">
        <v>12</v>
      </c>
      <c r="C33" s="36">
        <v>45429</v>
      </c>
      <c r="D33" s="36">
        <v>45504</v>
      </c>
      <c r="E33" s="37">
        <v>20625000</v>
      </c>
      <c r="F33" s="31">
        <f t="shared" ca="1" si="0"/>
        <v>1</v>
      </c>
      <c r="G33" s="37">
        <v>20625000</v>
      </c>
      <c r="H33" s="33">
        <f t="shared" si="11"/>
        <v>0</v>
      </c>
      <c r="I33" s="30">
        <v>0</v>
      </c>
      <c r="J33" s="30">
        <f t="shared" si="12"/>
        <v>0</v>
      </c>
      <c r="K33" s="31">
        <f t="shared" ca="1" si="13"/>
        <v>1</v>
      </c>
      <c r="L33" s="32">
        <f t="shared" ca="1" si="14"/>
        <v>0</v>
      </c>
      <c r="M33" s="34">
        <f t="shared" ca="1" si="15"/>
        <v>0</v>
      </c>
    </row>
    <row r="34" spans="1:13" x14ac:dyDescent="0.25">
      <c r="A34" s="35" t="s">
        <v>1183</v>
      </c>
      <c r="B34" s="35" t="s">
        <v>12</v>
      </c>
      <c r="C34" s="36">
        <v>45429</v>
      </c>
      <c r="D34" s="36">
        <v>45502</v>
      </c>
      <c r="E34" s="37">
        <v>13784833</v>
      </c>
      <c r="F34" s="31">
        <f t="shared" ca="1" si="0"/>
        <v>1</v>
      </c>
      <c r="G34" s="37">
        <v>13784833</v>
      </c>
      <c r="H34" s="33">
        <f t="shared" si="11"/>
        <v>0</v>
      </c>
      <c r="I34" s="30">
        <v>0</v>
      </c>
      <c r="J34" s="30">
        <f t="shared" si="12"/>
        <v>0</v>
      </c>
      <c r="K34" s="31">
        <f t="shared" ca="1" si="13"/>
        <v>1</v>
      </c>
      <c r="L34" s="32">
        <f t="shared" ca="1" si="14"/>
        <v>0</v>
      </c>
      <c r="M34" s="34">
        <f t="shared" ca="1" si="15"/>
        <v>0</v>
      </c>
    </row>
    <row r="35" spans="1:13" x14ac:dyDescent="0.25">
      <c r="A35" s="35" t="s">
        <v>1184</v>
      </c>
      <c r="B35" s="35" t="s">
        <v>12</v>
      </c>
      <c r="C35" s="36">
        <v>45429</v>
      </c>
      <c r="D35" s="36">
        <v>45502</v>
      </c>
      <c r="E35" s="37">
        <v>20050667</v>
      </c>
      <c r="F35" s="31">
        <f t="shared" ca="1" si="0"/>
        <v>1</v>
      </c>
      <c r="G35" s="37">
        <v>20050667</v>
      </c>
      <c r="H35" s="33">
        <f t="shared" si="11"/>
        <v>0</v>
      </c>
      <c r="I35" s="30">
        <v>0</v>
      </c>
      <c r="J35" s="30">
        <f t="shared" si="12"/>
        <v>0</v>
      </c>
      <c r="K35" s="31">
        <f t="shared" ca="1" si="13"/>
        <v>1</v>
      </c>
      <c r="L35" s="32">
        <f t="shared" ca="1" si="14"/>
        <v>0</v>
      </c>
      <c r="M35" s="34">
        <f t="shared" ca="1" si="15"/>
        <v>0</v>
      </c>
    </row>
    <row r="36" spans="1:13" x14ac:dyDescent="0.25">
      <c r="A36" s="35" t="s">
        <v>1185</v>
      </c>
      <c r="B36" s="35" t="s">
        <v>12</v>
      </c>
      <c r="C36" s="36">
        <v>45429</v>
      </c>
      <c r="D36" s="36">
        <v>45502</v>
      </c>
      <c r="E36" s="37">
        <v>8516667</v>
      </c>
      <c r="F36" s="31">
        <f t="shared" ca="1" si="0"/>
        <v>1</v>
      </c>
      <c r="G36" s="37">
        <v>8516667</v>
      </c>
      <c r="H36" s="33">
        <f t="shared" si="11"/>
        <v>0</v>
      </c>
      <c r="I36" s="30">
        <v>0</v>
      </c>
      <c r="J36" s="30">
        <f t="shared" si="12"/>
        <v>0</v>
      </c>
      <c r="K36" s="31">
        <f t="shared" ca="1" si="13"/>
        <v>1</v>
      </c>
      <c r="L36" s="32">
        <f t="shared" ca="1" si="14"/>
        <v>0</v>
      </c>
      <c r="M36" s="34">
        <f t="shared" ca="1" si="15"/>
        <v>0</v>
      </c>
    </row>
    <row r="37" spans="1:13" x14ac:dyDescent="0.25">
      <c r="A37" s="35" t="s">
        <v>1186</v>
      </c>
      <c r="B37" s="35" t="s">
        <v>12</v>
      </c>
      <c r="C37" s="36">
        <v>45429</v>
      </c>
      <c r="D37" s="36">
        <v>45502</v>
      </c>
      <c r="E37" s="37">
        <v>9314800</v>
      </c>
      <c r="F37" s="31">
        <f t="shared" ca="1" si="0"/>
        <v>1</v>
      </c>
      <c r="G37" s="37">
        <v>9314800</v>
      </c>
      <c r="H37" s="33">
        <f t="shared" si="11"/>
        <v>0</v>
      </c>
      <c r="I37" s="30">
        <v>0</v>
      </c>
      <c r="J37" s="30">
        <f t="shared" si="12"/>
        <v>0</v>
      </c>
      <c r="K37" s="31">
        <f t="shared" ca="1" si="13"/>
        <v>1</v>
      </c>
      <c r="L37" s="32">
        <f t="shared" ca="1" si="14"/>
        <v>0</v>
      </c>
      <c r="M37" s="34">
        <f t="shared" ca="1" si="15"/>
        <v>0</v>
      </c>
    </row>
    <row r="38" spans="1:13" x14ac:dyDescent="0.25">
      <c r="A38" s="35" t="s">
        <v>1187</v>
      </c>
      <c r="B38" s="35" t="s">
        <v>12</v>
      </c>
      <c r="C38" s="36">
        <v>45432</v>
      </c>
      <c r="D38" s="36">
        <v>45504</v>
      </c>
      <c r="E38" s="37">
        <v>35500000</v>
      </c>
      <c r="F38" s="31">
        <f t="shared" ca="1" si="0"/>
        <v>1</v>
      </c>
      <c r="G38" s="37">
        <v>35500000</v>
      </c>
      <c r="H38" s="33">
        <f t="shared" si="11"/>
        <v>0</v>
      </c>
      <c r="I38" s="30">
        <v>0</v>
      </c>
      <c r="J38" s="30">
        <f t="shared" si="12"/>
        <v>0</v>
      </c>
      <c r="K38" s="31">
        <f t="shared" ca="1" si="13"/>
        <v>1</v>
      </c>
      <c r="L38" s="32">
        <f t="shared" ca="1" si="14"/>
        <v>0</v>
      </c>
      <c r="M38" s="34">
        <f t="shared" ca="1" si="15"/>
        <v>0</v>
      </c>
    </row>
    <row r="39" spans="1:13" x14ac:dyDescent="0.25">
      <c r="A39" s="35" t="s">
        <v>1188</v>
      </c>
      <c r="B39" s="35" t="s">
        <v>12</v>
      </c>
      <c r="C39" s="36">
        <v>45432</v>
      </c>
      <c r="D39" s="36">
        <v>45507</v>
      </c>
      <c r="E39" s="37">
        <v>17500000</v>
      </c>
      <c r="F39" s="31">
        <f t="shared" ca="1" si="0"/>
        <v>1</v>
      </c>
      <c r="G39" s="37">
        <v>17500000</v>
      </c>
      <c r="H39" s="33">
        <f t="shared" si="11"/>
        <v>0</v>
      </c>
      <c r="I39" s="30">
        <v>0</v>
      </c>
      <c r="J39" s="30">
        <f t="shared" si="12"/>
        <v>0</v>
      </c>
      <c r="K39" s="31">
        <f t="shared" ca="1" si="13"/>
        <v>1</v>
      </c>
      <c r="L39" s="32">
        <f t="shared" ca="1" si="14"/>
        <v>0</v>
      </c>
      <c r="M39" s="34">
        <f t="shared" ca="1" si="15"/>
        <v>0</v>
      </c>
    </row>
    <row r="40" spans="1:13" x14ac:dyDescent="0.25">
      <c r="A40" s="35" t="s">
        <v>1189</v>
      </c>
      <c r="B40" s="35" t="s">
        <v>12</v>
      </c>
      <c r="C40" s="36">
        <v>45432</v>
      </c>
      <c r="D40" s="36">
        <v>45493</v>
      </c>
      <c r="E40" s="37">
        <v>30000000</v>
      </c>
      <c r="F40" s="31">
        <f t="shared" ca="1" si="0"/>
        <v>1</v>
      </c>
      <c r="G40" s="37">
        <v>30000000</v>
      </c>
      <c r="H40" s="33">
        <f t="shared" si="11"/>
        <v>0</v>
      </c>
      <c r="I40" s="30">
        <v>0</v>
      </c>
      <c r="J40" s="30">
        <f t="shared" si="12"/>
        <v>0</v>
      </c>
      <c r="K40" s="31">
        <f t="shared" ca="1" si="13"/>
        <v>1</v>
      </c>
      <c r="L40" s="32">
        <f t="shared" ca="1" si="14"/>
        <v>0</v>
      </c>
      <c r="M40" s="34">
        <f t="shared" ca="1" si="15"/>
        <v>0</v>
      </c>
    </row>
    <row r="41" spans="1:13" x14ac:dyDescent="0.25">
      <c r="A41" s="35" t="s">
        <v>1190</v>
      </c>
      <c r="B41" s="35" t="s">
        <v>12</v>
      </c>
      <c r="C41" s="36">
        <v>45432</v>
      </c>
      <c r="D41" s="36">
        <v>45493</v>
      </c>
      <c r="E41" s="37">
        <v>34000000</v>
      </c>
      <c r="F41" s="31">
        <f t="shared" ca="1" si="0"/>
        <v>1</v>
      </c>
      <c r="G41" s="37">
        <v>34000000</v>
      </c>
      <c r="H41" s="33">
        <f t="shared" si="11"/>
        <v>0</v>
      </c>
      <c r="I41" s="30">
        <v>0</v>
      </c>
      <c r="J41" s="30">
        <f t="shared" si="12"/>
        <v>0</v>
      </c>
      <c r="K41" s="31">
        <f t="shared" ca="1" si="13"/>
        <v>1</v>
      </c>
      <c r="L41" s="32">
        <f t="shared" ca="1" si="14"/>
        <v>0</v>
      </c>
      <c r="M41" s="34">
        <f t="shared" ca="1" si="15"/>
        <v>0</v>
      </c>
    </row>
    <row r="42" spans="1:13" x14ac:dyDescent="0.25">
      <c r="A42" s="35" t="s">
        <v>1191</v>
      </c>
      <c r="B42" s="35" t="s">
        <v>12</v>
      </c>
      <c r="C42" s="36">
        <v>45432</v>
      </c>
      <c r="D42" s="36">
        <v>45493</v>
      </c>
      <c r="E42" s="37">
        <v>41800000</v>
      </c>
      <c r="F42" s="31">
        <f t="shared" ca="1" si="0"/>
        <v>1</v>
      </c>
      <c r="G42" s="37">
        <v>41800000</v>
      </c>
      <c r="H42" s="33">
        <f t="shared" si="11"/>
        <v>0</v>
      </c>
      <c r="I42" s="30">
        <v>0</v>
      </c>
      <c r="J42" s="30">
        <f t="shared" si="12"/>
        <v>0</v>
      </c>
      <c r="K42" s="31">
        <f t="shared" ca="1" si="13"/>
        <v>1</v>
      </c>
      <c r="L42" s="32">
        <f t="shared" ca="1" si="14"/>
        <v>0</v>
      </c>
      <c r="M42" s="34">
        <f t="shared" ca="1" si="15"/>
        <v>0</v>
      </c>
    </row>
    <row r="43" spans="1:13" x14ac:dyDescent="0.25">
      <c r="A43" s="35" t="s">
        <v>1192</v>
      </c>
      <c r="B43" s="35" t="s">
        <v>12</v>
      </c>
      <c r="C43" s="36">
        <v>45433</v>
      </c>
      <c r="D43" s="36">
        <v>45508</v>
      </c>
      <c r="E43" s="37">
        <v>23200000</v>
      </c>
      <c r="F43" s="31">
        <f t="shared" ca="1" si="0"/>
        <v>1</v>
      </c>
      <c r="G43" s="37">
        <v>23200000</v>
      </c>
      <c r="H43" s="33">
        <f t="shared" si="11"/>
        <v>0</v>
      </c>
      <c r="I43" s="30">
        <v>0</v>
      </c>
      <c r="J43" s="30">
        <f t="shared" si="12"/>
        <v>0</v>
      </c>
      <c r="K43" s="31">
        <f t="shared" ca="1" si="13"/>
        <v>1</v>
      </c>
      <c r="L43" s="32">
        <f t="shared" ca="1" si="14"/>
        <v>0</v>
      </c>
      <c r="M43" s="34">
        <f t="shared" ca="1" si="15"/>
        <v>0</v>
      </c>
    </row>
    <row r="44" spans="1:13" x14ac:dyDescent="0.25">
      <c r="A44" s="35" t="s">
        <v>1193</v>
      </c>
      <c r="B44" s="35" t="s">
        <v>12</v>
      </c>
      <c r="C44" s="36">
        <v>45434</v>
      </c>
      <c r="D44" s="36">
        <v>45502</v>
      </c>
      <c r="E44" s="37">
        <v>14506667</v>
      </c>
      <c r="F44" s="31">
        <f t="shared" ca="1" si="0"/>
        <v>1</v>
      </c>
      <c r="G44" s="37">
        <v>14506667</v>
      </c>
      <c r="H44" s="33">
        <f t="shared" si="11"/>
        <v>0</v>
      </c>
      <c r="I44" s="30">
        <v>0</v>
      </c>
      <c r="J44" s="30">
        <f t="shared" si="12"/>
        <v>0</v>
      </c>
      <c r="K44" s="31">
        <f t="shared" ca="1" si="13"/>
        <v>1</v>
      </c>
      <c r="L44" s="32">
        <f t="shared" ca="1" si="14"/>
        <v>0</v>
      </c>
      <c r="M44" s="34">
        <f t="shared" ca="1" si="15"/>
        <v>0</v>
      </c>
    </row>
    <row r="45" spans="1:13" x14ac:dyDescent="0.25">
      <c r="A45" s="35" t="s">
        <v>1194</v>
      </c>
      <c r="B45" s="35" t="s">
        <v>12</v>
      </c>
      <c r="C45" s="36">
        <v>45434</v>
      </c>
      <c r="D45" s="36">
        <v>45504</v>
      </c>
      <c r="E45" s="37">
        <v>19763333</v>
      </c>
      <c r="F45" s="31">
        <f t="shared" ca="1" si="0"/>
        <v>1</v>
      </c>
      <c r="G45" s="37">
        <v>19763333</v>
      </c>
      <c r="H45" s="33">
        <f t="shared" si="11"/>
        <v>0</v>
      </c>
      <c r="I45" s="30">
        <v>0</v>
      </c>
      <c r="J45" s="30">
        <f t="shared" si="12"/>
        <v>0</v>
      </c>
      <c r="K45" s="31">
        <f t="shared" ca="1" si="13"/>
        <v>1</v>
      </c>
      <c r="L45" s="32">
        <f t="shared" ca="1" si="14"/>
        <v>0</v>
      </c>
      <c r="M45" s="34">
        <f t="shared" ca="1" si="15"/>
        <v>0</v>
      </c>
    </row>
    <row r="46" spans="1:13" x14ac:dyDescent="0.25">
      <c r="A46" s="35" t="s">
        <v>1195</v>
      </c>
      <c r="B46" s="35" t="s">
        <v>12</v>
      </c>
      <c r="C46" s="36">
        <v>45435</v>
      </c>
      <c r="D46" s="36">
        <v>45501</v>
      </c>
      <c r="E46" s="37">
        <v>8421600</v>
      </c>
      <c r="F46" s="31">
        <f t="shared" ca="1" si="0"/>
        <v>1</v>
      </c>
      <c r="G46" s="37">
        <v>8421600</v>
      </c>
      <c r="H46" s="33">
        <f t="shared" si="11"/>
        <v>0</v>
      </c>
      <c r="I46" s="30">
        <v>0</v>
      </c>
      <c r="J46" s="30">
        <f t="shared" si="12"/>
        <v>0</v>
      </c>
      <c r="K46" s="31">
        <f t="shared" ca="1" si="13"/>
        <v>1</v>
      </c>
      <c r="L46" s="32">
        <f t="shared" ca="1" si="14"/>
        <v>0</v>
      </c>
      <c r="M46" s="34">
        <f t="shared" ca="1" si="15"/>
        <v>0</v>
      </c>
    </row>
    <row r="47" spans="1:13" x14ac:dyDescent="0.25">
      <c r="A47" s="35" t="s">
        <v>1196</v>
      </c>
      <c r="B47" s="35" t="s">
        <v>12</v>
      </c>
      <c r="C47" s="36">
        <v>45435</v>
      </c>
      <c r="D47" s="36">
        <v>45466</v>
      </c>
      <c r="E47" s="37">
        <v>15000000</v>
      </c>
      <c r="F47" s="31">
        <f t="shared" ca="1" si="0"/>
        <v>1</v>
      </c>
      <c r="G47" s="37">
        <v>15000000</v>
      </c>
      <c r="H47" s="33">
        <f t="shared" si="11"/>
        <v>0</v>
      </c>
      <c r="I47" s="30">
        <v>0</v>
      </c>
      <c r="J47" s="30">
        <f t="shared" si="12"/>
        <v>0</v>
      </c>
      <c r="K47" s="31">
        <f t="shared" ca="1" si="13"/>
        <v>1</v>
      </c>
      <c r="L47" s="32">
        <f t="shared" ca="1" si="14"/>
        <v>0</v>
      </c>
      <c r="M47" s="34">
        <f t="shared" ca="1" si="15"/>
        <v>0</v>
      </c>
    </row>
    <row r="48" spans="1:13" x14ac:dyDescent="0.25">
      <c r="A48" s="35" t="s">
        <v>1194</v>
      </c>
      <c r="B48" s="35" t="s">
        <v>12</v>
      </c>
      <c r="C48" s="36">
        <v>45436</v>
      </c>
      <c r="D48" s="36">
        <v>45501</v>
      </c>
      <c r="E48" s="37">
        <v>17333333</v>
      </c>
      <c r="F48" s="31">
        <f t="shared" ca="1" si="0"/>
        <v>1</v>
      </c>
      <c r="G48" s="37">
        <v>17333333</v>
      </c>
      <c r="H48" s="33">
        <f t="shared" si="11"/>
        <v>0</v>
      </c>
      <c r="I48" s="30">
        <v>0</v>
      </c>
      <c r="J48" s="30">
        <f t="shared" si="12"/>
        <v>0</v>
      </c>
      <c r="K48" s="31">
        <f t="shared" ca="1" si="13"/>
        <v>1</v>
      </c>
      <c r="L48" s="32">
        <f t="shared" ca="1" si="14"/>
        <v>0</v>
      </c>
      <c r="M48" s="34">
        <f t="shared" ca="1" si="15"/>
        <v>0</v>
      </c>
    </row>
    <row r="49" spans="1:13" x14ac:dyDescent="0.25">
      <c r="A49" s="35" t="s">
        <v>1197</v>
      </c>
      <c r="B49" s="35" t="s">
        <v>12</v>
      </c>
      <c r="C49" s="36">
        <v>45436</v>
      </c>
      <c r="D49" s="36">
        <v>45497</v>
      </c>
      <c r="E49" s="37">
        <v>11000000</v>
      </c>
      <c r="F49" s="31">
        <f t="shared" ca="1" si="0"/>
        <v>1</v>
      </c>
      <c r="G49" s="37">
        <v>11000000</v>
      </c>
      <c r="H49" s="33">
        <f t="shared" si="11"/>
        <v>0</v>
      </c>
      <c r="I49" s="30">
        <v>0</v>
      </c>
      <c r="J49" s="30">
        <f t="shared" si="12"/>
        <v>0</v>
      </c>
      <c r="K49" s="31">
        <f t="shared" ca="1" si="13"/>
        <v>1</v>
      </c>
      <c r="L49" s="32">
        <f t="shared" ca="1" si="14"/>
        <v>0</v>
      </c>
      <c r="M49" s="34">
        <f t="shared" ca="1" si="15"/>
        <v>0</v>
      </c>
    </row>
    <row r="50" spans="1:13" x14ac:dyDescent="0.25">
      <c r="A50" s="35" t="s">
        <v>1198</v>
      </c>
      <c r="B50" s="35" t="s">
        <v>12</v>
      </c>
      <c r="C50" s="36">
        <v>45436</v>
      </c>
      <c r="D50" s="36">
        <v>45504</v>
      </c>
      <c r="E50" s="37">
        <v>15633333</v>
      </c>
      <c r="F50" s="31">
        <f t="shared" ca="1" si="0"/>
        <v>1</v>
      </c>
      <c r="G50" s="37">
        <v>15633333</v>
      </c>
      <c r="H50" s="33">
        <f t="shared" si="11"/>
        <v>0</v>
      </c>
      <c r="I50" s="30">
        <v>0</v>
      </c>
      <c r="J50" s="30">
        <f t="shared" si="12"/>
        <v>0</v>
      </c>
      <c r="K50" s="31">
        <f t="shared" ca="1" si="13"/>
        <v>1</v>
      </c>
      <c r="L50" s="32">
        <f t="shared" ca="1" si="14"/>
        <v>0</v>
      </c>
      <c r="M50" s="34">
        <f t="shared" ca="1" si="15"/>
        <v>0</v>
      </c>
    </row>
    <row r="51" spans="1:13" x14ac:dyDescent="0.25">
      <c r="A51" s="35" t="s">
        <v>1199</v>
      </c>
      <c r="B51" s="35" t="s">
        <v>12</v>
      </c>
      <c r="C51" s="36">
        <v>45436</v>
      </c>
      <c r="D51" s="36">
        <v>45497</v>
      </c>
      <c r="E51" s="37">
        <v>14000000</v>
      </c>
      <c r="F51" s="31">
        <f t="shared" ca="1" si="0"/>
        <v>1</v>
      </c>
      <c r="G51" s="37">
        <v>14000000</v>
      </c>
      <c r="H51" s="33">
        <f t="shared" si="11"/>
        <v>0</v>
      </c>
      <c r="I51" s="30">
        <v>0</v>
      </c>
      <c r="J51" s="30">
        <f t="shared" si="12"/>
        <v>0</v>
      </c>
      <c r="K51" s="31">
        <f t="shared" ca="1" si="13"/>
        <v>1</v>
      </c>
      <c r="L51" s="32">
        <f t="shared" ca="1" si="14"/>
        <v>0</v>
      </c>
      <c r="M51" s="34">
        <f t="shared" ca="1" si="15"/>
        <v>0</v>
      </c>
    </row>
    <row r="52" spans="1:13" x14ac:dyDescent="0.25">
      <c r="A52" s="35" t="s">
        <v>1200</v>
      </c>
      <c r="B52" s="35" t="s">
        <v>12</v>
      </c>
      <c r="C52" s="36">
        <v>45436</v>
      </c>
      <c r="D52" s="36">
        <v>45502</v>
      </c>
      <c r="E52" s="37">
        <v>15400000</v>
      </c>
      <c r="F52" s="31">
        <f t="shared" ca="1" si="0"/>
        <v>1</v>
      </c>
      <c r="G52" s="37">
        <v>15400000</v>
      </c>
      <c r="H52" s="33">
        <f t="shared" si="11"/>
        <v>0</v>
      </c>
      <c r="I52" s="30">
        <v>0</v>
      </c>
      <c r="J52" s="30">
        <f t="shared" si="12"/>
        <v>0</v>
      </c>
      <c r="K52" s="31">
        <f t="shared" ca="1" si="13"/>
        <v>1</v>
      </c>
      <c r="L52" s="32">
        <f t="shared" ca="1" si="14"/>
        <v>0</v>
      </c>
      <c r="M52" s="34">
        <f t="shared" ca="1" si="15"/>
        <v>0</v>
      </c>
    </row>
    <row r="53" spans="1:13" x14ac:dyDescent="0.25">
      <c r="A53" s="35" t="s">
        <v>1201</v>
      </c>
      <c r="B53" s="35" t="s">
        <v>12</v>
      </c>
      <c r="C53" s="36">
        <v>45436</v>
      </c>
      <c r="D53" s="36">
        <v>45497</v>
      </c>
      <c r="E53" s="37">
        <v>12000000</v>
      </c>
      <c r="F53" s="31">
        <f t="shared" ca="1" si="0"/>
        <v>1</v>
      </c>
      <c r="G53" s="37">
        <v>12000000</v>
      </c>
      <c r="H53" s="33">
        <f t="shared" si="11"/>
        <v>0</v>
      </c>
      <c r="I53" s="30">
        <v>0</v>
      </c>
      <c r="J53" s="30">
        <f t="shared" si="12"/>
        <v>0</v>
      </c>
      <c r="K53" s="31">
        <f t="shared" ca="1" si="13"/>
        <v>1</v>
      </c>
      <c r="L53" s="32">
        <f t="shared" ca="1" si="14"/>
        <v>0</v>
      </c>
      <c r="M53" s="34">
        <f t="shared" ca="1" si="15"/>
        <v>0</v>
      </c>
    </row>
    <row r="54" spans="1:13" x14ac:dyDescent="0.25">
      <c r="A54" s="35" t="s">
        <v>1202</v>
      </c>
      <c r="B54" s="35" t="s">
        <v>12</v>
      </c>
      <c r="C54" s="36">
        <v>45436</v>
      </c>
      <c r="D54" s="36">
        <v>45497</v>
      </c>
      <c r="E54" s="37">
        <v>30000000</v>
      </c>
      <c r="F54" s="31">
        <f t="shared" ca="1" si="0"/>
        <v>1</v>
      </c>
      <c r="G54" s="37">
        <v>30000000</v>
      </c>
      <c r="H54" s="33">
        <f t="shared" si="11"/>
        <v>0</v>
      </c>
      <c r="I54" s="30">
        <v>0</v>
      </c>
      <c r="J54" s="30">
        <f t="shared" si="12"/>
        <v>0</v>
      </c>
      <c r="K54" s="31">
        <f t="shared" ca="1" si="13"/>
        <v>1</v>
      </c>
      <c r="L54" s="32">
        <f t="shared" ca="1" si="14"/>
        <v>0</v>
      </c>
      <c r="M54" s="34">
        <f t="shared" ca="1" si="15"/>
        <v>0</v>
      </c>
    </row>
    <row r="55" spans="1:13" x14ac:dyDescent="0.25">
      <c r="A55" s="35" t="s">
        <v>1203</v>
      </c>
      <c r="B55" s="35" t="s">
        <v>12</v>
      </c>
      <c r="C55" s="36">
        <v>45436</v>
      </c>
      <c r="D55" s="36">
        <v>45502</v>
      </c>
      <c r="E55" s="37">
        <v>17600000</v>
      </c>
      <c r="F55" s="31">
        <f t="shared" ca="1" si="0"/>
        <v>1</v>
      </c>
      <c r="G55" s="37">
        <v>17600000</v>
      </c>
      <c r="H55" s="33">
        <f t="shared" si="11"/>
        <v>0</v>
      </c>
      <c r="I55" s="30">
        <v>0</v>
      </c>
      <c r="J55" s="30">
        <f t="shared" si="12"/>
        <v>0</v>
      </c>
      <c r="K55" s="31">
        <f t="shared" ca="1" si="13"/>
        <v>1</v>
      </c>
      <c r="L55" s="32">
        <f t="shared" ca="1" si="14"/>
        <v>0</v>
      </c>
      <c r="M55" s="34">
        <f t="shared" ca="1" si="15"/>
        <v>0</v>
      </c>
    </row>
    <row r="56" spans="1:13" x14ac:dyDescent="0.25">
      <c r="A56" s="35" t="s">
        <v>1204</v>
      </c>
      <c r="B56" s="35" t="s">
        <v>12</v>
      </c>
      <c r="C56" s="36">
        <v>45436</v>
      </c>
      <c r="D56" s="36">
        <v>45504</v>
      </c>
      <c r="E56" s="37">
        <v>20100000</v>
      </c>
      <c r="F56" s="31">
        <f t="shared" ca="1" si="0"/>
        <v>1</v>
      </c>
      <c r="G56" s="37">
        <v>20100000</v>
      </c>
      <c r="H56" s="33">
        <f t="shared" si="11"/>
        <v>0</v>
      </c>
      <c r="I56" s="30">
        <v>0</v>
      </c>
      <c r="J56" s="30">
        <f t="shared" si="12"/>
        <v>0</v>
      </c>
      <c r="K56" s="31">
        <f t="shared" ca="1" si="13"/>
        <v>1</v>
      </c>
      <c r="L56" s="32">
        <f t="shared" ca="1" si="14"/>
        <v>0</v>
      </c>
      <c r="M56" s="34">
        <f t="shared" ca="1" si="15"/>
        <v>0</v>
      </c>
    </row>
    <row r="57" spans="1:13" x14ac:dyDescent="0.25">
      <c r="A57" s="35" t="s">
        <v>1205</v>
      </c>
      <c r="B57" s="35" t="s">
        <v>12</v>
      </c>
      <c r="C57" s="36">
        <v>45441</v>
      </c>
      <c r="D57" s="36">
        <v>45502</v>
      </c>
      <c r="E57" s="37">
        <v>7800000</v>
      </c>
      <c r="F57" s="31">
        <f t="shared" ca="1" si="0"/>
        <v>1</v>
      </c>
      <c r="G57" s="37">
        <v>7800000</v>
      </c>
      <c r="H57" s="33">
        <f t="shared" si="11"/>
        <v>0</v>
      </c>
      <c r="I57" s="30">
        <v>0</v>
      </c>
      <c r="J57" s="30">
        <f t="shared" si="12"/>
        <v>0</v>
      </c>
      <c r="K57" s="31">
        <f t="shared" ca="1" si="13"/>
        <v>1</v>
      </c>
      <c r="L57" s="32">
        <f t="shared" ca="1" si="14"/>
        <v>0</v>
      </c>
      <c r="M57" s="34">
        <f t="shared" ca="1" si="15"/>
        <v>0</v>
      </c>
    </row>
    <row r="58" spans="1:13" x14ac:dyDescent="0.25">
      <c r="A58" s="35" t="s">
        <v>1206</v>
      </c>
      <c r="B58" s="35" t="s">
        <v>12</v>
      </c>
      <c r="C58" s="36">
        <v>45441</v>
      </c>
      <c r="D58" s="36">
        <v>45507</v>
      </c>
      <c r="E58" s="37">
        <v>14300000</v>
      </c>
      <c r="F58" s="31">
        <f t="shared" ca="1" si="0"/>
        <v>1</v>
      </c>
      <c r="G58" s="37">
        <v>14300000</v>
      </c>
      <c r="H58" s="33">
        <f t="shared" si="11"/>
        <v>0</v>
      </c>
      <c r="I58" s="30">
        <v>0</v>
      </c>
      <c r="J58" s="30">
        <f t="shared" si="12"/>
        <v>0</v>
      </c>
      <c r="K58" s="31">
        <f t="shared" ca="1" si="13"/>
        <v>1</v>
      </c>
      <c r="L58" s="32">
        <f t="shared" ca="1" si="14"/>
        <v>0</v>
      </c>
      <c r="M58" s="34">
        <f t="shared" ca="1" si="15"/>
        <v>0</v>
      </c>
    </row>
    <row r="59" spans="1:13" x14ac:dyDescent="0.25">
      <c r="A59" s="35" t="s">
        <v>1207</v>
      </c>
      <c r="B59" s="35" t="s">
        <v>12</v>
      </c>
      <c r="C59" s="36">
        <v>45441</v>
      </c>
      <c r="D59" s="36">
        <v>45507</v>
      </c>
      <c r="E59" s="37">
        <v>14300000</v>
      </c>
      <c r="F59" s="31">
        <f t="shared" ca="1" si="0"/>
        <v>1</v>
      </c>
      <c r="G59" s="37">
        <v>14300000</v>
      </c>
      <c r="H59" s="33">
        <f t="shared" si="11"/>
        <v>0</v>
      </c>
      <c r="I59" s="30">
        <v>0</v>
      </c>
      <c r="J59" s="30">
        <f t="shared" si="12"/>
        <v>0</v>
      </c>
      <c r="K59" s="31">
        <f t="shared" ca="1" si="13"/>
        <v>1</v>
      </c>
      <c r="L59" s="32">
        <f t="shared" ca="1" si="14"/>
        <v>0</v>
      </c>
      <c r="M59" s="34">
        <f t="shared" ca="1" si="15"/>
        <v>0</v>
      </c>
    </row>
    <row r="60" spans="1:13" x14ac:dyDescent="0.25">
      <c r="A60" s="35" t="s">
        <v>1208</v>
      </c>
      <c r="B60" s="35" t="s">
        <v>12</v>
      </c>
      <c r="C60" s="36">
        <v>45441</v>
      </c>
      <c r="D60" s="36">
        <v>45507</v>
      </c>
      <c r="E60" s="37">
        <v>14300000</v>
      </c>
      <c r="F60" s="31">
        <f t="shared" ca="1" si="0"/>
        <v>1</v>
      </c>
      <c r="G60" s="37">
        <v>14300000</v>
      </c>
      <c r="H60" s="33">
        <f t="shared" si="11"/>
        <v>0</v>
      </c>
      <c r="I60" s="30">
        <v>0</v>
      </c>
      <c r="J60" s="30">
        <f t="shared" si="12"/>
        <v>0</v>
      </c>
      <c r="K60" s="31">
        <f t="shared" ca="1" si="13"/>
        <v>1</v>
      </c>
      <c r="L60" s="32">
        <f t="shared" ca="1" si="14"/>
        <v>0</v>
      </c>
      <c r="M60" s="34">
        <f t="shared" ca="1" si="15"/>
        <v>0</v>
      </c>
    </row>
    <row r="61" spans="1:13" x14ac:dyDescent="0.25">
      <c r="A61" s="35" t="s">
        <v>1209</v>
      </c>
      <c r="B61" s="35" t="s">
        <v>12</v>
      </c>
      <c r="C61" s="36">
        <v>45441</v>
      </c>
      <c r="D61" s="36">
        <v>45507</v>
      </c>
      <c r="E61" s="37">
        <v>15400000</v>
      </c>
      <c r="F61" s="31">
        <f t="shared" ca="1" si="0"/>
        <v>1</v>
      </c>
      <c r="G61" s="37">
        <v>15400000</v>
      </c>
      <c r="H61" s="33">
        <f t="shared" si="11"/>
        <v>0</v>
      </c>
      <c r="I61" s="30">
        <v>0</v>
      </c>
      <c r="J61" s="30">
        <f t="shared" si="12"/>
        <v>0</v>
      </c>
      <c r="K61" s="31">
        <f t="shared" ca="1" si="13"/>
        <v>1</v>
      </c>
      <c r="L61" s="32">
        <f t="shared" ca="1" si="14"/>
        <v>0</v>
      </c>
      <c r="M61" s="34">
        <f t="shared" ca="1" si="15"/>
        <v>0</v>
      </c>
    </row>
    <row r="62" spans="1:13" x14ac:dyDescent="0.25">
      <c r="A62" s="35" t="s">
        <v>1210</v>
      </c>
      <c r="B62" s="35" t="s">
        <v>12</v>
      </c>
      <c r="C62" s="36">
        <v>45441</v>
      </c>
      <c r="D62" s="36">
        <v>45501</v>
      </c>
      <c r="E62" s="37">
        <v>24000000</v>
      </c>
      <c r="F62" s="31">
        <f t="shared" ca="1" si="0"/>
        <v>1</v>
      </c>
      <c r="G62" s="37">
        <v>24000000</v>
      </c>
      <c r="H62" s="33">
        <f t="shared" si="11"/>
        <v>0</v>
      </c>
      <c r="I62" s="30">
        <v>0</v>
      </c>
      <c r="J62" s="30">
        <f t="shared" si="12"/>
        <v>0</v>
      </c>
      <c r="K62" s="31">
        <f t="shared" ca="1" si="13"/>
        <v>1</v>
      </c>
      <c r="L62" s="32">
        <f t="shared" ca="1" si="14"/>
        <v>0</v>
      </c>
      <c r="M62" s="34">
        <f t="shared" ca="1" si="15"/>
        <v>0</v>
      </c>
    </row>
    <row r="63" spans="1:13" x14ac:dyDescent="0.25">
      <c r="A63" s="35" t="s">
        <v>1211</v>
      </c>
      <c r="B63" s="35" t="s">
        <v>12</v>
      </c>
      <c r="C63" s="36">
        <v>45441</v>
      </c>
      <c r="D63" s="36">
        <v>45505</v>
      </c>
      <c r="E63" s="37">
        <v>7466667</v>
      </c>
      <c r="F63" s="31">
        <f t="shared" ca="1" si="0"/>
        <v>1</v>
      </c>
      <c r="G63" s="37">
        <v>7466667</v>
      </c>
      <c r="H63" s="33">
        <f t="shared" si="11"/>
        <v>0</v>
      </c>
      <c r="I63" s="30">
        <v>0</v>
      </c>
      <c r="J63" s="30">
        <f t="shared" si="12"/>
        <v>0</v>
      </c>
      <c r="K63" s="31">
        <f t="shared" ca="1" si="13"/>
        <v>1</v>
      </c>
      <c r="L63" s="32">
        <f t="shared" ca="1" si="14"/>
        <v>0</v>
      </c>
      <c r="M63" s="34">
        <f t="shared" ca="1" si="15"/>
        <v>0</v>
      </c>
    </row>
    <row r="64" spans="1:13" x14ac:dyDescent="0.25">
      <c r="A64" s="35" t="s">
        <v>1212</v>
      </c>
      <c r="B64" s="35" t="s">
        <v>12</v>
      </c>
      <c r="C64" s="36">
        <v>45441</v>
      </c>
      <c r="D64" s="36">
        <v>45501</v>
      </c>
      <c r="E64" s="37">
        <v>13200000</v>
      </c>
      <c r="F64" s="31">
        <f t="shared" ca="1" si="0"/>
        <v>1</v>
      </c>
      <c r="G64" s="37">
        <v>13200000</v>
      </c>
      <c r="H64" s="33">
        <f t="shared" si="11"/>
        <v>0</v>
      </c>
      <c r="I64" s="30">
        <v>0</v>
      </c>
      <c r="J64" s="30">
        <f t="shared" si="12"/>
        <v>0</v>
      </c>
      <c r="K64" s="31">
        <f t="shared" ca="1" si="13"/>
        <v>1</v>
      </c>
      <c r="L64" s="32">
        <f t="shared" ca="1" si="14"/>
        <v>0</v>
      </c>
      <c r="M64" s="34">
        <f t="shared" ca="1" si="15"/>
        <v>0</v>
      </c>
    </row>
    <row r="65" spans="1:13" x14ac:dyDescent="0.25">
      <c r="A65" s="35" t="s">
        <v>1213</v>
      </c>
      <c r="B65" s="35" t="s">
        <v>12</v>
      </c>
      <c r="C65" s="36">
        <v>45441</v>
      </c>
      <c r="D65" s="36">
        <v>45504</v>
      </c>
      <c r="E65" s="37">
        <v>21000000</v>
      </c>
      <c r="F65" s="31">
        <f t="shared" ca="1" si="0"/>
        <v>1</v>
      </c>
      <c r="G65" s="37">
        <v>21000000</v>
      </c>
      <c r="H65" s="33">
        <f t="shared" si="11"/>
        <v>0</v>
      </c>
      <c r="I65" s="30">
        <v>0</v>
      </c>
      <c r="J65" s="30">
        <f t="shared" si="12"/>
        <v>0</v>
      </c>
      <c r="K65" s="31">
        <f t="shared" ca="1" si="13"/>
        <v>1</v>
      </c>
      <c r="L65" s="32">
        <f t="shared" ca="1" si="14"/>
        <v>0</v>
      </c>
      <c r="M65" s="34">
        <f t="shared" ca="1" si="15"/>
        <v>0</v>
      </c>
    </row>
    <row r="66" spans="1:13" x14ac:dyDescent="0.25">
      <c r="A66" s="35" t="s">
        <v>1210</v>
      </c>
      <c r="B66" s="35" t="s">
        <v>12</v>
      </c>
      <c r="C66" s="36">
        <v>45441</v>
      </c>
      <c r="D66" s="36">
        <v>45504</v>
      </c>
      <c r="E66" s="37">
        <v>21000000</v>
      </c>
      <c r="F66" s="31">
        <f t="shared" ref="F66:F90" ca="1" si="16">+IF(TODAY()&lt;D66,_xlfn.DAYS(C66,TODAY())/_xlfn.DAYS(C66,D66),1)</f>
        <v>1</v>
      </c>
      <c r="G66" s="37">
        <v>21000000</v>
      </c>
      <c r="H66" s="33">
        <f t="shared" si="11"/>
        <v>0</v>
      </c>
      <c r="I66" s="30">
        <v>0</v>
      </c>
      <c r="J66" s="30">
        <f t="shared" si="12"/>
        <v>0</v>
      </c>
      <c r="K66" s="31">
        <f t="shared" ca="1" si="13"/>
        <v>1</v>
      </c>
      <c r="L66" s="32">
        <f t="shared" ca="1" si="14"/>
        <v>0</v>
      </c>
      <c r="M66" s="34">
        <f t="shared" ca="1" si="15"/>
        <v>0</v>
      </c>
    </row>
    <row r="67" spans="1:13" x14ac:dyDescent="0.25">
      <c r="A67" s="35" t="s">
        <v>1214</v>
      </c>
      <c r="B67" s="35" t="s">
        <v>12</v>
      </c>
      <c r="C67" s="36">
        <v>45441</v>
      </c>
      <c r="D67" s="36">
        <v>45504</v>
      </c>
      <c r="E67" s="37">
        <v>13440000</v>
      </c>
      <c r="F67" s="31">
        <f t="shared" ca="1" si="16"/>
        <v>1</v>
      </c>
      <c r="G67" s="37">
        <v>13440000</v>
      </c>
      <c r="H67" s="33">
        <f t="shared" si="11"/>
        <v>0</v>
      </c>
      <c r="I67" s="30">
        <v>0</v>
      </c>
      <c r="J67" s="30">
        <f t="shared" si="12"/>
        <v>0</v>
      </c>
      <c r="K67" s="31">
        <f t="shared" ca="1" si="13"/>
        <v>1</v>
      </c>
      <c r="L67" s="32">
        <f t="shared" ca="1" si="14"/>
        <v>0</v>
      </c>
      <c r="M67" s="34">
        <f t="shared" ca="1" si="15"/>
        <v>0</v>
      </c>
    </row>
    <row r="68" spans="1:13" x14ac:dyDescent="0.25">
      <c r="A68" s="35" t="s">
        <v>1215</v>
      </c>
      <c r="B68" s="35" t="s">
        <v>12</v>
      </c>
      <c r="C68" s="36">
        <v>45441</v>
      </c>
      <c r="D68" s="36">
        <v>45504</v>
      </c>
      <c r="E68" s="37">
        <v>13650000</v>
      </c>
      <c r="F68" s="31">
        <f t="shared" ca="1" si="16"/>
        <v>1</v>
      </c>
      <c r="G68" s="37">
        <v>13650000</v>
      </c>
      <c r="H68" s="33">
        <f t="shared" si="11"/>
        <v>0</v>
      </c>
      <c r="I68" s="30">
        <v>0</v>
      </c>
      <c r="J68" s="30">
        <f t="shared" si="12"/>
        <v>0</v>
      </c>
      <c r="K68" s="31">
        <f t="shared" ca="1" si="13"/>
        <v>1</v>
      </c>
      <c r="L68" s="32">
        <f t="shared" ca="1" si="14"/>
        <v>0</v>
      </c>
      <c r="M68" s="34">
        <f t="shared" ca="1" si="15"/>
        <v>0</v>
      </c>
    </row>
    <row r="69" spans="1:13" x14ac:dyDescent="0.25">
      <c r="A69" s="35" t="s">
        <v>1216</v>
      </c>
      <c r="B69" s="35" t="s">
        <v>12</v>
      </c>
      <c r="C69" s="36">
        <v>45442</v>
      </c>
      <c r="D69" s="36">
        <v>45505</v>
      </c>
      <c r="E69" s="37">
        <v>16800000</v>
      </c>
      <c r="F69" s="31">
        <f t="shared" ca="1" si="16"/>
        <v>1</v>
      </c>
      <c r="G69" s="37">
        <v>16800000</v>
      </c>
      <c r="H69" s="33">
        <f t="shared" si="11"/>
        <v>0</v>
      </c>
      <c r="I69" s="30">
        <v>0</v>
      </c>
      <c r="J69" s="30">
        <f t="shared" si="12"/>
        <v>0</v>
      </c>
      <c r="K69" s="31">
        <f t="shared" ca="1" si="13"/>
        <v>1</v>
      </c>
      <c r="L69" s="32">
        <f t="shared" ca="1" si="14"/>
        <v>0</v>
      </c>
      <c r="M69" s="34">
        <f t="shared" ca="1" si="15"/>
        <v>0</v>
      </c>
    </row>
    <row r="70" spans="1:13" x14ac:dyDescent="0.25">
      <c r="A70" s="35" t="s">
        <v>1217</v>
      </c>
      <c r="B70" s="35" t="s">
        <v>12</v>
      </c>
      <c r="C70" s="36">
        <v>45442</v>
      </c>
      <c r="D70" s="36">
        <v>45502</v>
      </c>
      <c r="E70" s="37">
        <v>18000000</v>
      </c>
      <c r="F70" s="31">
        <f t="shared" ca="1" si="16"/>
        <v>1</v>
      </c>
      <c r="G70" s="37">
        <v>18000000</v>
      </c>
      <c r="H70" s="33">
        <f t="shared" si="11"/>
        <v>0</v>
      </c>
      <c r="I70" s="30">
        <v>0</v>
      </c>
      <c r="J70" s="30">
        <f t="shared" si="12"/>
        <v>0</v>
      </c>
      <c r="K70" s="31">
        <f t="shared" ca="1" si="13"/>
        <v>1</v>
      </c>
      <c r="L70" s="32">
        <f t="shared" ca="1" si="14"/>
        <v>0</v>
      </c>
      <c r="M70" s="34">
        <f t="shared" ca="1" si="15"/>
        <v>0</v>
      </c>
    </row>
    <row r="71" spans="1:13" x14ac:dyDescent="0.25">
      <c r="A71" s="35" t="s">
        <v>1218</v>
      </c>
      <c r="B71" s="35" t="s">
        <v>12</v>
      </c>
      <c r="C71" s="36">
        <v>45442</v>
      </c>
      <c r="D71" s="36">
        <v>45502</v>
      </c>
      <c r="E71" s="37">
        <v>10000000</v>
      </c>
      <c r="F71" s="31">
        <f t="shared" ca="1" si="16"/>
        <v>1</v>
      </c>
      <c r="G71" s="37">
        <v>10000000</v>
      </c>
      <c r="H71" s="33">
        <f t="shared" si="11"/>
        <v>0</v>
      </c>
      <c r="I71" s="30">
        <v>0</v>
      </c>
      <c r="J71" s="30">
        <f t="shared" si="12"/>
        <v>0</v>
      </c>
      <c r="K71" s="31">
        <f t="shared" ca="1" si="13"/>
        <v>1</v>
      </c>
      <c r="L71" s="32">
        <f t="shared" ca="1" si="14"/>
        <v>0</v>
      </c>
      <c r="M71" s="34">
        <f t="shared" ca="1" si="15"/>
        <v>0</v>
      </c>
    </row>
    <row r="72" spans="1:13" x14ac:dyDescent="0.25">
      <c r="A72" s="35" t="s">
        <v>1219</v>
      </c>
      <c r="B72" s="35" t="s">
        <v>12</v>
      </c>
      <c r="C72" s="36">
        <v>45442</v>
      </c>
      <c r="D72" s="36">
        <v>45502</v>
      </c>
      <c r="E72" s="37">
        <v>13200000</v>
      </c>
      <c r="F72" s="31">
        <f t="shared" ca="1" si="16"/>
        <v>1</v>
      </c>
      <c r="G72" s="37">
        <v>13200000</v>
      </c>
      <c r="H72" s="33">
        <f t="shared" si="11"/>
        <v>0</v>
      </c>
      <c r="I72" s="30">
        <v>0</v>
      </c>
      <c r="J72" s="30">
        <f t="shared" si="12"/>
        <v>0</v>
      </c>
      <c r="K72" s="31">
        <f t="shared" ca="1" si="13"/>
        <v>1</v>
      </c>
      <c r="L72" s="32">
        <f t="shared" ca="1" si="14"/>
        <v>0</v>
      </c>
      <c r="M72" s="34">
        <f t="shared" ca="1" si="15"/>
        <v>0</v>
      </c>
    </row>
    <row r="73" spans="1:13" x14ac:dyDescent="0.25">
      <c r="A73" s="35" t="s">
        <v>1022</v>
      </c>
      <c r="B73" s="35" t="s">
        <v>12</v>
      </c>
      <c r="C73" s="36">
        <v>45472</v>
      </c>
      <c r="D73" s="36">
        <v>45503</v>
      </c>
      <c r="E73" s="37">
        <v>8533333</v>
      </c>
      <c r="F73" s="31">
        <f t="shared" ca="1" si="16"/>
        <v>1</v>
      </c>
      <c r="G73" s="37">
        <v>8533333</v>
      </c>
      <c r="H73" s="33">
        <f t="shared" si="11"/>
        <v>0</v>
      </c>
      <c r="I73" s="30">
        <v>0</v>
      </c>
      <c r="J73" s="30">
        <f t="shared" si="12"/>
        <v>0</v>
      </c>
      <c r="K73" s="31">
        <f t="shared" ca="1" si="13"/>
        <v>1</v>
      </c>
      <c r="L73" s="32">
        <f t="shared" ca="1" si="14"/>
        <v>0</v>
      </c>
      <c r="M73" s="34">
        <f t="shared" ca="1" si="15"/>
        <v>0</v>
      </c>
    </row>
    <row r="74" spans="1:13" x14ac:dyDescent="0.25">
      <c r="A74" s="35" t="s">
        <v>1220</v>
      </c>
      <c r="B74" s="35" t="s">
        <v>12</v>
      </c>
      <c r="C74" s="36">
        <v>45442</v>
      </c>
      <c r="D74" s="36">
        <v>45657</v>
      </c>
      <c r="E74" s="37">
        <v>2424508</v>
      </c>
      <c r="F74" s="31">
        <f t="shared" ca="1" si="16"/>
        <v>0.93953488372093019</v>
      </c>
      <c r="G74" s="37">
        <v>2424508</v>
      </c>
      <c r="H74" s="33">
        <f t="shared" si="11"/>
        <v>0</v>
      </c>
      <c r="I74" s="30">
        <v>0</v>
      </c>
      <c r="J74" s="30">
        <f t="shared" si="12"/>
        <v>0</v>
      </c>
      <c r="K74" s="31">
        <f t="shared" ca="1" si="13"/>
        <v>0.93953488372093019</v>
      </c>
      <c r="L74" s="32">
        <f t="shared" ca="1" si="14"/>
        <v>0</v>
      </c>
      <c r="M74" s="34">
        <f t="shared" ca="1" si="15"/>
        <v>0</v>
      </c>
    </row>
    <row r="75" spans="1:13" x14ac:dyDescent="0.25">
      <c r="A75" s="35" t="s">
        <v>1220</v>
      </c>
      <c r="B75" s="35" t="s">
        <v>12</v>
      </c>
      <c r="C75" s="36">
        <v>45442</v>
      </c>
      <c r="D75" s="36">
        <v>45657</v>
      </c>
      <c r="E75" s="37">
        <v>8282398</v>
      </c>
      <c r="F75" s="31">
        <f t="shared" ca="1" si="16"/>
        <v>0.93953488372093019</v>
      </c>
      <c r="G75" s="37">
        <v>8282398</v>
      </c>
      <c r="H75" s="33">
        <f t="shared" si="11"/>
        <v>0</v>
      </c>
      <c r="I75" s="30">
        <v>0</v>
      </c>
      <c r="J75" s="30">
        <f t="shared" si="12"/>
        <v>0</v>
      </c>
      <c r="K75" s="31">
        <f t="shared" ca="1" si="13"/>
        <v>0.93953488372093019</v>
      </c>
      <c r="L75" s="32">
        <f t="shared" ca="1" si="14"/>
        <v>0</v>
      </c>
      <c r="M75" s="34">
        <f t="shared" ca="1" si="15"/>
        <v>0</v>
      </c>
    </row>
    <row r="76" spans="1:13" x14ac:dyDescent="0.25">
      <c r="A76" s="35" t="s">
        <v>1220</v>
      </c>
      <c r="B76" s="35" t="s">
        <v>12</v>
      </c>
      <c r="C76" s="36">
        <v>45442</v>
      </c>
      <c r="D76" s="36">
        <v>45657</v>
      </c>
      <c r="E76" s="37">
        <v>2783759</v>
      </c>
      <c r="F76" s="31">
        <f t="shared" ca="1" si="16"/>
        <v>0.93953488372093019</v>
      </c>
      <c r="G76" s="37">
        <v>2783759</v>
      </c>
      <c r="H76" s="33">
        <f t="shared" si="11"/>
        <v>0</v>
      </c>
      <c r="I76" s="30">
        <v>0</v>
      </c>
      <c r="J76" s="30">
        <f t="shared" si="12"/>
        <v>0</v>
      </c>
      <c r="K76" s="31">
        <f t="shared" ca="1" si="13"/>
        <v>0.93953488372093019</v>
      </c>
      <c r="L76" s="32">
        <f t="shared" ca="1" si="14"/>
        <v>0</v>
      </c>
      <c r="M76" s="34">
        <f t="shared" ca="1" si="15"/>
        <v>0</v>
      </c>
    </row>
    <row r="77" spans="1:13" x14ac:dyDescent="0.25">
      <c r="A77" s="35" t="s">
        <v>1220</v>
      </c>
      <c r="B77" s="35" t="s">
        <v>12</v>
      </c>
      <c r="C77" s="36">
        <v>45442</v>
      </c>
      <c r="D77" s="36">
        <v>45657</v>
      </c>
      <c r="E77" s="37">
        <v>65634526</v>
      </c>
      <c r="F77" s="31">
        <f t="shared" ca="1" si="16"/>
        <v>0.93953488372093019</v>
      </c>
      <c r="G77" s="37">
        <v>65634526</v>
      </c>
      <c r="H77" s="33">
        <f t="shared" si="11"/>
        <v>0</v>
      </c>
      <c r="I77" s="30">
        <v>0</v>
      </c>
      <c r="J77" s="30">
        <f t="shared" si="12"/>
        <v>0</v>
      </c>
      <c r="K77" s="31">
        <f t="shared" ca="1" si="13"/>
        <v>0.93953488372093019</v>
      </c>
      <c r="L77" s="32">
        <f t="shared" ca="1" si="14"/>
        <v>0</v>
      </c>
      <c r="M77" s="34">
        <f t="shared" ca="1" si="15"/>
        <v>0</v>
      </c>
    </row>
    <row r="78" spans="1:13" x14ac:dyDescent="0.25">
      <c r="A78" s="35" t="s">
        <v>1220</v>
      </c>
      <c r="B78" s="35" t="s">
        <v>12</v>
      </c>
      <c r="C78" s="36">
        <v>45442</v>
      </c>
      <c r="D78" s="36">
        <v>45502</v>
      </c>
      <c r="E78" s="37">
        <v>16900000</v>
      </c>
      <c r="F78" s="31">
        <f t="shared" ca="1" si="16"/>
        <v>1</v>
      </c>
      <c r="G78" s="37">
        <v>16900000</v>
      </c>
      <c r="H78" s="33">
        <f t="shared" si="11"/>
        <v>0</v>
      </c>
      <c r="I78" s="30">
        <v>0</v>
      </c>
      <c r="J78" s="30">
        <f t="shared" si="12"/>
        <v>0</v>
      </c>
      <c r="K78" s="31">
        <f t="shared" ca="1" si="13"/>
        <v>1</v>
      </c>
      <c r="L78" s="32">
        <f t="shared" ca="1" si="14"/>
        <v>0</v>
      </c>
      <c r="M78" s="34">
        <f t="shared" ca="1" si="15"/>
        <v>0</v>
      </c>
    </row>
    <row r="79" spans="1:13" x14ac:dyDescent="0.25">
      <c r="A79" s="35" t="s">
        <v>1095</v>
      </c>
      <c r="B79" s="35" t="s">
        <v>12</v>
      </c>
      <c r="C79" s="36">
        <v>45451</v>
      </c>
      <c r="D79" s="36">
        <v>45468</v>
      </c>
      <c r="E79" s="37">
        <v>4326000</v>
      </c>
      <c r="F79" s="31">
        <f t="shared" ca="1" si="16"/>
        <v>1</v>
      </c>
      <c r="G79" s="37">
        <v>4326000</v>
      </c>
      <c r="H79" s="33">
        <f t="shared" si="11"/>
        <v>0</v>
      </c>
      <c r="I79" s="30">
        <v>0</v>
      </c>
      <c r="J79" s="30">
        <f t="shared" si="12"/>
        <v>0</v>
      </c>
      <c r="K79" s="31">
        <f t="shared" ca="1" si="13"/>
        <v>1</v>
      </c>
      <c r="L79" s="32">
        <f t="shared" ca="1" si="14"/>
        <v>0</v>
      </c>
      <c r="M79" s="34">
        <f t="shared" ca="1" si="15"/>
        <v>0</v>
      </c>
    </row>
    <row r="80" spans="1:13" x14ac:dyDescent="0.25">
      <c r="A80" s="35" t="s">
        <v>1221</v>
      </c>
      <c r="B80" s="35" t="s">
        <v>12</v>
      </c>
      <c r="C80" s="36">
        <v>45468</v>
      </c>
      <c r="D80" s="36">
        <v>45528</v>
      </c>
      <c r="E80" s="37">
        <v>343995869</v>
      </c>
      <c r="F80" s="31">
        <f t="shared" ca="1" si="16"/>
        <v>1</v>
      </c>
      <c r="G80" s="37">
        <v>343995869</v>
      </c>
      <c r="H80" s="33">
        <f t="shared" si="11"/>
        <v>0</v>
      </c>
      <c r="I80" s="30">
        <v>0</v>
      </c>
      <c r="J80" s="30">
        <f t="shared" si="12"/>
        <v>0</v>
      </c>
      <c r="K80" s="31">
        <f t="shared" ca="1" si="13"/>
        <v>1</v>
      </c>
      <c r="L80" s="32">
        <f t="shared" ca="1" si="14"/>
        <v>0</v>
      </c>
      <c r="M80" s="34">
        <f t="shared" ca="1" si="15"/>
        <v>0</v>
      </c>
    </row>
    <row r="81" spans="1:13" x14ac:dyDescent="0.25">
      <c r="A81" s="35" t="s">
        <v>1221</v>
      </c>
      <c r="B81" s="35" t="s">
        <v>12</v>
      </c>
      <c r="C81" s="36">
        <v>45468</v>
      </c>
      <c r="D81" s="36">
        <v>45528</v>
      </c>
      <c r="E81" s="37">
        <v>343995869</v>
      </c>
      <c r="F81" s="31">
        <f t="shared" ca="1" si="16"/>
        <v>1</v>
      </c>
      <c r="G81" s="37">
        <v>343995869</v>
      </c>
      <c r="H81" s="33">
        <f t="shared" si="11"/>
        <v>0</v>
      </c>
      <c r="I81" s="30">
        <v>0</v>
      </c>
      <c r="J81" s="30">
        <f t="shared" si="12"/>
        <v>0</v>
      </c>
      <c r="K81" s="31">
        <f t="shared" ca="1" si="13"/>
        <v>1</v>
      </c>
      <c r="L81" s="32">
        <f t="shared" ca="1" si="14"/>
        <v>0</v>
      </c>
      <c r="M81" s="34">
        <f t="shared" ca="1" si="15"/>
        <v>0</v>
      </c>
    </row>
    <row r="82" spans="1:13" x14ac:dyDescent="0.25">
      <c r="A82" s="35" t="s">
        <v>1222</v>
      </c>
      <c r="B82" s="35" t="s">
        <v>12</v>
      </c>
      <c r="C82" s="36">
        <v>45442</v>
      </c>
      <c r="D82" s="36">
        <v>45503</v>
      </c>
      <c r="E82" s="37">
        <v>13000000</v>
      </c>
      <c r="F82" s="31">
        <f t="shared" ca="1" si="16"/>
        <v>1</v>
      </c>
      <c r="G82" s="37">
        <v>13000000</v>
      </c>
      <c r="H82" s="33">
        <f t="shared" si="11"/>
        <v>0</v>
      </c>
      <c r="I82" s="30">
        <v>0</v>
      </c>
      <c r="J82" s="30">
        <f t="shared" si="12"/>
        <v>0</v>
      </c>
      <c r="K82" s="31">
        <f t="shared" ca="1" si="13"/>
        <v>1</v>
      </c>
      <c r="L82" s="32">
        <f t="shared" ca="1" si="14"/>
        <v>0</v>
      </c>
      <c r="M82" s="34">
        <f t="shared" ca="1" si="15"/>
        <v>0</v>
      </c>
    </row>
    <row r="83" spans="1:13" x14ac:dyDescent="0.25">
      <c r="A83" s="35" t="s">
        <v>1223</v>
      </c>
      <c r="B83" s="35" t="s">
        <v>12</v>
      </c>
      <c r="C83" s="36">
        <v>45442</v>
      </c>
      <c r="D83" s="36">
        <v>45503</v>
      </c>
      <c r="E83" s="37">
        <v>12000000</v>
      </c>
      <c r="F83" s="31">
        <f t="shared" ca="1" si="16"/>
        <v>1</v>
      </c>
      <c r="G83" s="37">
        <v>12000000</v>
      </c>
      <c r="H83" s="33">
        <f t="shared" si="11"/>
        <v>0</v>
      </c>
      <c r="I83" s="30">
        <v>0</v>
      </c>
      <c r="J83" s="30">
        <f t="shared" si="12"/>
        <v>0</v>
      </c>
      <c r="K83" s="31">
        <f t="shared" ca="1" si="13"/>
        <v>1</v>
      </c>
      <c r="L83" s="32">
        <f t="shared" ca="1" si="14"/>
        <v>0</v>
      </c>
      <c r="M83" s="34">
        <f t="shared" ca="1" si="15"/>
        <v>0</v>
      </c>
    </row>
    <row r="84" spans="1:13" x14ac:dyDescent="0.25">
      <c r="A84" s="35" t="s">
        <v>1224</v>
      </c>
      <c r="B84" s="35" t="s">
        <v>12</v>
      </c>
      <c r="C84" s="36">
        <v>45442</v>
      </c>
      <c r="D84" s="36">
        <v>45503</v>
      </c>
      <c r="E84" s="37">
        <v>20280000</v>
      </c>
      <c r="F84" s="31">
        <f t="shared" ca="1" si="16"/>
        <v>1</v>
      </c>
      <c r="G84" s="37">
        <v>20280000</v>
      </c>
      <c r="H84" s="33">
        <f t="shared" si="11"/>
        <v>0</v>
      </c>
      <c r="I84" s="30">
        <v>0</v>
      </c>
      <c r="J84" s="30">
        <f t="shared" si="12"/>
        <v>0</v>
      </c>
      <c r="K84" s="31">
        <f t="shared" ca="1" si="13"/>
        <v>1</v>
      </c>
      <c r="L84" s="32">
        <f t="shared" ca="1" si="14"/>
        <v>0</v>
      </c>
      <c r="M84" s="34">
        <f t="shared" ca="1" si="15"/>
        <v>0</v>
      </c>
    </row>
    <row r="85" spans="1:13" x14ac:dyDescent="0.25">
      <c r="A85" s="35" t="s">
        <v>1225</v>
      </c>
      <c r="B85" s="35" t="s">
        <v>12</v>
      </c>
      <c r="C85" s="36">
        <v>45442</v>
      </c>
      <c r="D85" s="36">
        <v>45492</v>
      </c>
      <c r="E85" s="37">
        <v>13333333</v>
      </c>
      <c r="F85" s="31">
        <f t="shared" ca="1" si="16"/>
        <v>1</v>
      </c>
      <c r="G85" s="37">
        <v>13333333</v>
      </c>
      <c r="H85" s="33">
        <f t="shared" si="11"/>
        <v>0</v>
      </c>
      <c r="I85" s="30">
        <v>0</v>
      </c>
      <c r="J85" s="30">
        <f t="shared" si="12"/>
        <v>0</v>
      </c>
      <c r="K85" s="31">
        <f t="shared" ca="1" si="13"/>
        <v>1</v>
      </c>
      <c r="L85" s="32">
        <f t="shared" ca="1" si="14"/>
        <v>0</v>
      </c>
      <c r="M85" s="34">
        <f t="shared" ca="1" si="15"/>
        <v>0</v>
      </c>
    </row>
    <row r="86" spans="1:13" x14ac:dyDescent="0.25">
      <c r="A86" s="35" t="s">
        <v>1226</v>
      </c>
      <c r="B86" s="35" t="s">
        <v>12</v>
      </c>
      <c r="C86" s="36">
        <v>45442</v>
      </c>
      <c r="D86" s="36">
        <v>45502</v>
      </c>
      <c r="E86" s="37">
        <v>8000000</v>
      </c>
      <c r="F86" s="31">
        <f t="shared" ca="1" si="16"/>
        <v>1</v>
      </c>
      <c r="G86" s="37">
        <v>8000000</v>
      </c>
      <c r="H86" s="33">
        <f t="shared" si="11"/>
        <v>0</v>
      </c>
      <c r="I86" s="30">
        <v>0</v>
      </c>
      <c r="J86" s="30">
        <f t="shared" si="12"/>
        <v>0</v>
      </c>
      <c r="K86" s="31">
        <f t="shared" ca="1" si="13"/>
        <v>1</v>
      </c>
      <c r="L86" s="32">
        <f t="shared" ca="1" si="14"/>
        <v>0</v>
      </c>
      <c r="M86" s="34">
        <f t="shared" ca="1" si="15"/>
        <v>0</v>
      </c>
    </row>
    <row r="87" spans="1:13" x14ac:dyDescent="0.25">
      <c r="A87" s="35" t="s">
        <v>1227</v>
      </c>
      <c r="B87" s="35" t="s">
        <v>859</v>
      </c>
      <c r="C87" s="36">
        <v>45442</v>
      </c>
      <c r="D87" s="36">
        <v>45503</v>
      </c>
      <c r="E87" s="37">
        <v>36000000</v>
      </c>
      <c r="F87" s="31">
        <f t="shared" ca="1" si="16"/>
        <v>1</v>
      </c>
      <c r="G87" s="37">
        <v>36000000</v>
      </c>
      <c r="H87" s="33">
        <f t="shared" si="11"/>
        <v>0</v>
      </c>
      <c r="I87" s="30">
        <v>0</v>
      </c>
      <c r="J87" s="30">
        <f t="shared" si="12"/>
        <v>0</v>
      </c>
      <c r="K87" s="31">
        <f t="shared" ca="1" si="13"/>
        <v>1</v>
      </c>
      <c r="L87" s="32">
        <f t="shared" ca="1" si="14"/>
        <v>0</v>
      </c>
      <c r="M87" s="34">
        <f t="shared" ca="1" si="15"/>
        <v>0</v>
      </c>
    </row>
    <row r="88" spans="1:13" x14ac:dyDescent="0.25">
      <c r="A88" s="35" t="s">
        <v>1228</v>
      </c>
      <c r="B88" s="35" t="s">
        <v>859</v>
      </c>
      <c r="C88" s="36">
        <v>45442</v>
      </c>
      <c r="D88" s="36">
        <v>45486</v>
      </c>
      <c r="E88" s="37">
        <v>23466667</v>
      </c>
      <c r="F88" s="31">
        <f t="shared" ca="1" si="16"/>
        <v>1</v>
      </c>
      <c r="G88" s="37">
        <v>23466667</v>
      </c>
      <c r="H88" s="33">
        <f t="shared" ref="H88" si="17">+E88-G88</f>
        <v>0</v>
      </c>
      <c r="I88" s="30">
        <v>0</v>
      </c>
      <c r="J88" s="30">
        <f t="shared" ref="J88" si="18">+I88</f>
        <v>0</v>
      </c>
      <c r="K88" s="31">
        <f t="shared" ref="K88" ca="1" si="19">+IF(TODAY()&lt;D88,_xlfn.DAYS(C88,TODAY())/_xlfn.DAYS(C88,D88),1)</f>
        <v>1</v>
      </c>
      <c r="L88" s="32">
        <f t="shared" ref="L88" ca="1" si="20">+J88*K88</f>
        <v>0</v>
      </c>
      <c r="M88" s="34">
        <f t="shared" ref="M88" ca="1" si="21">+J88-L88</f>
        <v>0</v>
      </c>
    </row>
    <row r="89" spans="1:13" x14ac:dyDescent="0.25">
      <c r="A89" s="35" t="s">
        <v>1229</v>
      </c>
      <c r="B89" s="35" t="s">
        <v>859</v>
      </c>
      <c r="C89" s="36">
        <v>45442</v>
      </c>
      <c r="D89" s="36">
        <v>45503</v>
      </c>
      <c r="E89" s="37">
        <v>25050667</v>
      </c>
      <c r="F89" s="31">
        <f t="shared" ca="1" si="16"/>
        <v>1</v>
      </c>
      <c r="G89" s="37">
        <v>25050667</v>
      </c>
      <c r="H89" s="33">
        <f>+E89-G89</f>
        <v>0</v>
      </c>
      <c r="I89" s="30">
        <v>0</v>
      </c>
      <c r="J89" s="30">
        <f>+I89</f>
        <v>0</v>
      </c>
      <c r="K89" s="31">
        <f ca="1">+IF(TODAY()&lt;D89,_xlfn.DAYS(C89,TODAY())/_xlfn.DAYS(C89,D89),1)</f>
        <v>1</v>
      </c>
      <c r="L89" s="32">
        <f ca="1">+J89*K89</f>
        <v>0</v>
      </c>
      <c r="M89" s="34">
        <f ca="1">+J89-L89</f>
        <v>0</v>
      </c>
    </row>
    <row r="90" spans="1:13" x14ac:dyDescent="0.25">
      <c r="A90" s="35" t="s">
        <v>1230</v>
      </c>
      <c r="B90" s="35" t="s">
        <v>846</v>
      </c>
      <c r="C90" s="36">
        <v>45436</v>
      </c>
      <c r="D90" s="36">
        <v>45657</v>
      </c>
      <c r="E90" s="37">
        <v>87669646</v>
      </c>
      <c r="F90" s="31">
        <f t="shared" ca="1" si="16"/>
        <v>0.94117647058823528</v>
      </c>
      <c r="G90" s="37">
        <v>87669646</v>
      </c>
      <c r="H90" s="33">
        <f>+E90-G90</f>
        <v>0</v>
      </c>
      <c r="I90" s="30">
        <v>0</v>
      </c>
      <c r="J90" s="30">
        <f>+I90</f>
        <v>0</v>
      </c>
      <c r="K90" s="31">
        <f ca="1">+IF(TODAY()&lt;D90,_xlfn.DAYS(C90,TODAY())/_xlfn.DAYS(C90,D90),1)</f>
        <v>0.94117647058823528</v>
      </c>
      <c r="L90" s="32">
        <f ca="1">+J90*K90</f>
        <v>0</v>
      </c>
      <c r="M90" s="34">
        <f ca="1">+J90-L90</f>
        <v>0</v>
      </c>
    </row>
  </sheetData>
  <phoneticPr fontId="3" type="noConversion"/>
  <conditionalFormatting sqref="A1">
    <cfRule type="duplicateValues" dxfId="16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BF5-D873-4D8D-A2A1-C48FC5988549}">
  <sheetPr>
    <tabColor rgb="FF00B050"/>
  </sheetPr>
  <dimension ref="A1:M217"/>
  <sheetViews>
    <sheetView topLeftCell="A192" zoomScaleNormal="100" workbookViewId="0">
      <selection activeCell="E229" sqref="E229:F229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4.42578125" bestFit="1" customWidth="1"/>
    <col min="4" max="4" width="22.5703125" bestFit="1" customWidth="1"/>
    <col min="5" max="5" width="15.42578125" bestFit="1" customWidth="1"/>
    <col min="6" max="6" width="13" bestFit="1" customWidth="1"/>
    <col min="7" max="7" width="16.85546875" style="69" bestFit="1" customWidth="1"/>
    <col min="8" max="8" width="18.28515625" bestFit="1" customWidth="1"/>
    <col min="9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6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6" t="s">
        <v>461</v>
      </c>
      <c r="B2" s="56" t="s">
        <v>12</v>
      </c>
      <c r="C2" s="57">
        <v>45298</v>
      </c>
      <c r="D2" s="57">
        <v>45388</v>
      </c>
      <c r="E2" s="58">
        <v>9000000</v>
      </c>
      <c r="F2" s="59">
        <f ca="1">+IF(TODAY()&lt;D2,_xlfn.DAYS(C2,TODAY())/_xlfn.DAYS(C2,D2),1)</f>
        <v>1</v>
      </c>
      <c r="G2" s="67">
        <f ca="1">+E2*F2</f>
        <v>9000000</v>
      </c>
      <c r="H2" s="61">
        <f t="shared" ref="H2:H65" ca="1" si="0">+E2-G2</f>
        <v>0</v>
      </c>
      <c r="I2" s="58">
        <v>0</v>
      </c>
      <c r="J2" s="61">
        <v>0</v>
      </c>
      <c r="K2" s="59">
        <f ca="1">+IF(TODAY()&lt;D2,_xlfn.DAYS(C2,TODAY())/_xlfn.DAYS(C2,D2),1)</f>
        <v>1</v>
      </c>
      <c r="L2" s="60">
        <f t="shared" ref="L2:L65" ca="1" si="1">+J2*K2</f>
        <v>0</v>
      </c>
      <c r="M2" s="62">
        <f t="shared" ref="M2:M65" ca="1" si="2">+J2-L2</f>
        <v>0</v>
      </c>
    </row>
    <row r="3" spans="1:13" x14ac:dyDescent="0.25">
      <c r="A3" s="56" t="s">
        <v>456</v>
      </c>
      <c r="B3" s="56" t="s">
        <v>12</v>
      </c>
      <c r="C3" s="57">
        <v>45298</v>
      </c>
      <c r="D3" s="57">
        <v>45388</v>
      </c>
      <c r="E3" s="58">
        <v>15000000</v>
      </c>
      <c r="F3" s="59">
        <f t="shared" ref="F3:F66" ca="1" si="3">+IF(TODAY()&lt;D3,_xlfn.DAYS(C3,TODAY())/_xlfn.DAYS(C3,D3),1)</f>
        <v>1</v>
      </c>
      <c r="G3" s="67">
        <f t="shared" ref="G3:G18" ca="1" si="4">+E3*F3</f>
        <v>15000000</v>
      </c>
      <c r="H3" s="61">
        <f t="shared" ca="1" si="0"/>
        <v>0</v>
      </c>
      <c r="I3" s="58">
        <v>1</v>
      </c>
      <c r="J3" s="61">
        <v>0</v>
      </c>
      <c r="K3" s="59">
        <f t="shared" ref="K3:K66" ca="1" si="5">+IF(TODAY()&lt;D3,_xlfn.DAYS(C3,TODAY())/_xlfn.DAYS(C3,D3),1)</f>
        <v>1</v>
      </c>
      <c r="L3" s="60">
        <f t="shared" ca="1" si="1"/>
        <v>0</v>
      </c>
      <c r="M3" s="62">
        <f t="shared" ca="1" si="2"/>
        <v>0</v>
      </c>
    </row>
    <row r="4" spans="1:13" x14ac:dyDescent="0.25">
      <c r="A4" s="56" t="s">
        <v>457</v>
      </c>
      <c r="B4" s="56" t="s">
        <v>12</v>
      </c>
      <c r="C4" s="57">
        <v>45298</v>
      </c>
      <c r="D4" s="57">
        <v>45388</v>
      </c>
      <c r="E4" s="58">
        <v>28500000</v>
      </c>
      <c r="F4" s="59">
        <f t="shared" ca="1" si="3"/>
        <v>1</v>
      </c>
      <c r="G4" s="67">
        <f t="shared" ca="1" si="4"/>
        <v>28500000</v>
      </c>
      <c r="H4" s="61">
        <f t="shared" ca="1" si="0"/>
        <v>0</v>
      </c>
      <c r="I4" s="58">
        <v>0</v>
      </c>
      <c r="J4" s="61">
        <v>0</v>
      </c>
      <c r="K4" s="59">
        <f t="shared" ca="1" si="5"/>
        <v>1</v>
      </c>
      <c r="L4" s="60">
        <f t="shared" ca="1" si="1"/>
        <v>0</v>
      </c>
      <c r="M4" s="62">
        <f t="shared" ca="1" si="2"/>
        <v>0</v>
      </c>
    </row>
    <row r="5" spans="1:13" x14ac:dyDescent="0.25">
      <c r="A5" s="56" t="s">
        <v>246</v>
      </c>
      <c r="B5" s="56" t="s">
        <v>12</v>
      </c>
      <c r="C5" s="57">
        <v>45325</v>
      </c>
      <c r="D5" s="57">
        <v>45414</v>
      </c>
      <c r="E5" s="58">
        <v>18900000</v>
      </c>
      <c r="F5" s="59">
        <f t="shared" ca="1" si="3"/>
        <v>1</v>
      </c>
      <c r="G5" s="67">
        <f t="shared" ca="1" si="4"/>
        <v>18900000</v>
      </c>
      <c r="H5" s="61">
        <f t="shared" ca="1" si="0"/>
        <v>0</v>
      </c>
      <c r="I5" s="58">
        <v>1</v>
      </c>
      <c r="J5" s="61">
        <v>0</v>
      </c>
      <c r="K5" s="59">
        <f t="shared" ca="1" si="5"/>
        <v>1</v>
      </c>
      <c r="L5" s="60">
        <f t="shared" ca="1" si="1"/>
        <v>0</v>
      </c>
      <c r="M5" s="62">
        <f t="shared" ca="1" si="2"/>
        <v>0</v>
      </c>
    </row>
    <row r="6" spans="1:13" x14ac:dyDescent="0.25">
      <c r="A6" s="56" t="s">
        <v>72</v>
      </c>
      <c r="B6" s="56" t="s">
        <v>12</v>
      </c>
      <c r="C6" s="57">
        <v>45298</v>
      </c>
      <c r="D6" s="57">
        <v>45328</v>
      </c>
      <c r="E6" s="58">
        <v>6000000</v>
      </c>
      <c r="F6" s="59">
        <f t="shared" ca="1" si="3"/>
        <v>1</v>
      </c>
      <c r="G6" s="67">
        <f t="shared" ca="1" si="4"/>
        <v>6000000</v>
      </c>
      <c r="H6" s="61">
        <f t="shared" ca="1" si="0"/>
        <v>0</v>
      </c>
      <c r="I6" s="58">
        <v>0</v>
      </c>
      <c r="J6" s="61">
        <v>0</v>
      </c>
      <c r="K6" s="59">
        <f t="shared" ca="1" si="5"/>
        <v>1</v>
      </c>
      <c r="L6" s="60">
        <f t="shared" ca="1" si="1"/>
        <v>0</v>
      </c>
      <c r="M6" s="62">
        <f t="shared" ca="1" si="2"/>
        <v>0</v>
      </c>
    </row>
    <row r="7" spans="1:13" x14ac:dyDescent="0.25">
      <c r="A7" s="56" t="s">
        <v>988</v>
      </c>
      <c r="B7" s="56" t="s">
        <v>12</v>
      </c>
      <c r="C7" s="57">
        <v>45298</v>
      </c>
      <c r="D7" s="57">
        <v>45388</v>
      </c>
      <c r="E7" s="58">
        <v>17856000</v>
      </c>
      <c r="F7" s="59">
        <f t="shared" ca="1" si="3"/>
        <v>1</v>
      </c>
      <c r="G7" s="67">
        <f t="shared" ca="1" si="4"/>
        <v>17856000</v>
      </c>
      <c r="H7" s="61">
        <f t="shared" ca="1" si="0"/>
        <v>0</v>
      </c>
      <c r="I7" s="58">
        <v>0</v>
      </c>
      <c r="J7" s="61">
        <v>0</v>
      </c>
      <c r="K7" s="59">
        <f t="shared" ca="1" si="5"/>
        <v>1</v>
      </c>
      <c r="L7" s="60">
        <f t="shared" ca="1" si="1"/>
        <v>0</v>
      </c>
      <c r="M7" s="62">
        <f t="shared" ca="1" si="2"/>
        <v>0</v>
      </c>
    </row>
    <row r="8" spans="1:13" x14ac:dyDescent="0.25">
      <c r="A8" s="56" t="s">
        <v>709</v>
      </c>
      <c r="B8" s="56" t="s">
        <v>12</v>
      </c>
      <c r="C8" s="57">
        <v>45299</v>
      </c>
      <c r="D8" s="57">
        <v>45389</v>
      </c>
      <c r="E8" s="58">
        <v>21900000</v>
      </c>
      <c r="F8" s="59">
        <f t="shared" ca="1" si="3"/>
        <v>1</v>
      </c>
      <c r="G8" s="67">
        <f t="shared" ca="1" si="4"/>
        <v>21900000</v>
      </c>
      <c r="H8" s="61">
        <f t="shared" ca="1" si="0"/>
        <v>0</v>
      </c>
      <c r="I8" s="58">
        <v>0</v>
      </c>
      <c r="J8" s="61">
        <v>0</v>
      </c>
      <c r="K8" s="59">
        <f t="shared" ca="1" si="5"/>
        <v>1</v>
      </c>
      <c r="L8" s="60">
        <f t="shared" ca="1" si="1"/>
        <v>0</v>
      </c>
      <c r="M8" s="62">
        <f t="shared" ca="1" si="2"/>
        <v>0</v>
      </c>
    </row>
    <row r="9" spans="1:13" x14ac:dyDescent="0.25">
      <c r="A9" s="56" t="s">
        <v>965</v>
      </c>
      <c r="B9" s="56" t="s">
        <v>12</v>
      </c>
      <c r="C9" s="57">
        <v>45299</v>
      </c>
      <c r="D9" s="57">
        <v>45389</v>
      </c>
      <c r="E9" s="58">
        <v>21630000</v>
      </c>
      <c r="F9" s="59">
        <f t="shared" ca="1" si="3"/>
        <v>1</v>
      </c>
      <c r="G9" s="67">
        <f t="shared" ca="1" si="4"/>
        <v>21630000</v>
      </c>
      <c r="H9" s="61">
        <f t="shared" ca="1" si="0"/>
        <v>0</v>
      </c>
      <c r="I9" s="58">
        <v>0</v>
      </c>
      <c r="J9" s="61">
        <v>0</v>
      </c>
      <c r="K9" s="59">
        <f t="shared" ca="1" si="5"/>
        <v>1</v>
      </c>
      <c r="L9" s="60">
        <f t="shared" ca="1" si="1"/>
        <v>0</v>
      </c>
      <c r="M9" s="62">
        <f t="shared" ca="1" si="2"/>
        <v>0</v>
      </c>
    </row>
    <row r="10" spans="1:13" x14ac:dyDescent="0.25">
      <c r="A10" s="56" t="s">
        <v>507</v>
      </c>
      <c r="B10" s="56" t="s">
        <v>12</v>
      </c>
      <c r="C10" s="57">
        <v>45349</v>
      </c>
      <c r="D10" s="57">
        <v>45377</v>
      </c>
      <c r="E10" s="58">
        <v>10000000</v>
      </c>
      <c r="F10" s="59">
        <f t="shared" ca="1" si="3"/>
        <v>1</v>
      </c>
      <c r="G10" s="67">
        <f t="shared" ca="1" si="4"/>
        <v>10000000</v>
      </c>
      <c r="H10" s="61">
        <f t="shared" ca="1" si="0"/>
        <v>0</v>
      </c>
      <c r="I10" s="58">
        <v>0</v>
      </c>
      <c r="J10" s="61">
        <v>0</v>
      </c>
      <c r="K10" s="59">
        <f t="shared" ca="1" si="5"/>
        <v>1</v>
      </c>
      <c r="L10" s="60">
        <f t="shared" ca="1" si="1"/>
        <v>0</v>
      </c>
      <c r="M10" s="62">
        <f t="shared" ca="1" si="2"/>
        <v>0</v>
      </c>
    </row>
    <row r="11" spans="1:13" x14ac:dyDescent="0.25">
      <c r="A11" s="56" t="s">
        <v>991</v>
      </c>
      <c r="B11" s="56" t="s">
        <v>12</v>
      </c>
      <c r="C11" s="57">
        <v>45302</v>
      </c>
      <c r="D11" s="57">
        <v>45422</v>
      </c>
      <c r="E11" s="58">
        <v>18900000</v>
      </c>
      <c r="F11" s="59">
        <f t="shared" ca="1" si="3"/>
        <v>1</v>
      </c>
      <c r="G11" s="67">
        <f t="shared" ca="1" si="4"/>
        <v>18900000</v>
      </c>
      <c r="H11" s="61">
        <f t="shared" ca="1" si="0"/>
        <v>0</v>
      </c>
      <c r="I11" s="58">
        <v>1</v>
      </c>
      <c r="J11" s="61">
        <v>0</v>
      </c>
      <c r="K11" s="59">
        <f t="shared" ca="1" si="5"/>
        <v>1</v>
      </c>
      <c r="L11" s="60">
        <f t="shared" ca="1" si="1"/>
        <v>0</v>
      </c>
      <c r="M11" s="62">
        <f t="shared" ca="1" si="2"/>
        <v>0</v>
      </c>
    </row>
    <row r="12" spans="1:13" x14ac:dyDescent="0.25">
      <c r="A12" s="56" t="s">
        <v>992</v>
      </c>
      <c r="B12" s="56" t="s">
        <v>12</v>
      </c>
      <c r="C12" s="57">
        <v>45302</v>
      </c>
      <c r="D12" s="57">
        <v>45422</v>
      </c>
      <c r="E12" s="58">
        <v>18900000</v>
      </c>
      <c r="F12" s="59">
        <f t="shared" ca="1" si="3"/>
        <v>1</v>
      </c>
      <c r="G12" s="67">
        <f t="shared" ca="1" si="4"/>
        <v>18900000</v>
      </c>
      <c r="H12" s="61">
        <f t="shared" ca="1" si="0"/>
        <v>0</v>
      </c>
      <c r="I12" s="58">
        <v>0</v>
      </c>
      <c r="J12" s="61">
        <v>0</v>
      </c>
      <c r="K12" s="59">
        <f t="shared" ca="1" si="5"/>
        <v>1</v>
      </c>
      <c r="L12" s="60">
        <f t="shared" ca="1" si="1"/>
        <v>0</v>
      </c>
      <c r="M12" s="62">
        <f t="shared" ca="1" si="2"/>
        <v>0</v>
      </c>
    </row>
    <row r="13" spans="1:13" x14ac:dyDescent="0.25">
      <c r="A13" s="56" t="s">
        <v>993</v>
      </c>
      <c r="B13" s="56" t="s">
        <v>12</v>
      </c>
      <c r="C13" s="57">
        <v>45302</v>
      </c>
      <c r="D13" s="57">
        <v>45361</v>
      </c>
      <c r="E13" s="58">
        <v>5700000</v>
      </c>
      <c r="F13" s="59">
        <f t="shared" ca="1" si="3"/>
        <v>1</v>
      </c>
      <c r="G13" s="67">
        <f t="shared" ca="1" si="4"/>
        <v>5700000</v>
      </c>
      <c r="H13" s="61">
        <f t="shared" ca="1" si="0"/>
        <v>0</v>
      </c>
      <c r="I13" s="58">
        <v>0</v>
      </c>
      <c r="J13" s="61">
        <v>0</v>
      </c>
      <c r="K13" s="59">
        <f t="shared" ca="1" si="5"/>
        <v>1</v>
      </c>
      <c r="L13" s="60">
        <f t="shared" ca="1" si="1"/>
        <v>0</v>
      </c>
      <c r="M13" s="62">
        <f t="shared" ca="1" si="2"/>
        <v>0</v>
      </c>
    </row>
    <row r="14" spans="1:13" x14ac:dyDescent="0.25">
      <c r="A14" s="56" t="s">
        <v>994</v>
      </c>
      <c r="B14" s="56" t="s">
        <v>12</v>
      </c>
      <c r="C14" s="57">
        <v>45307</v>
      </c>
      <c r="D14" s="57">
        <v>45581</v>
      </c>
      <c r="E14" s="58">
        <v>170000000</v>
      </c>
      <c r="F14" s="59">
        <f t="shared" ca="1" si="3"/>
        <v>1</v>
      </c>
      <c r="G14" s="67">
        <f t="shared" ca="1" si="4"/>
        <v>170000000</v>
      </c>
      <c r="H14" s="61">
        <f t="shared" ca="1" si="0"/>
        <v>0</v>
      </c>
      <c r="I14" s="58">
        <v>0</v>
      </c>
      <c r="J14" s="61">
        <v>0</v>
      </c>
      <c r="K14" s="59">
        <f t="shared" ca="1" si="5"/>
        <v>1</v>
      </c>
      <c r="L14" s="60">
        <f t="shared" ca="1" si="1"/>
        <v>0</v>
      </c>
      <c r="M14" s="62">
        <f t="shared" ca="1" si="2"/>
        <v>0</v>
      </c>
    </row>
    <row r="15" spans="1:13" x14ac:dyDescent="0.25">
      <c r="A15" s="56" t="s">
        <v>876</v>
      </c>
      <c r="B15" s="56" t="s">
        <v>872</v>
      </c>
      <c r="C15" s="57">
        <v>45312</v>
      </c>
      <c r="D15" s="57">
        <v>45351</v>
      </c>
      <c r="E15" s="58">
        <v>22935474</v>
      </c>
      <c r="F15" s="59">
        <f t="shared" ca="1" si="3"/>
        <v>1</v>
      </c>
      <c r="G15" s="67">
        <f t="shared" ca="1" si="4"/>
        <v>22935474</v>
      </c>
      <c r="H15" s="61">
        <f t="shared" ca="1" si="0"/>
        <v>0</v>
      </c>
      <c r="I15" s="58">
        <v>0</v>
      </c>
      <c r="J15" s="61">
        <v>0</v>
      </c>
      <c r="K15" s="59">
        <f t="shared" ca="1" si="5"/>
        <v>1</v>
      </c>
      <c r="L15" s="60">
        <f t="shared" ca="1" si="1"/>
        <v>0</v>
      </c>
      <c r="M15" s="62">
        <f t="shared" ca="1" si="2"/>
        <v>0</v>
      </c>
    </row>
    <row r="16" spans="1:13" x14ac:dyDescent="0.25">
      <c r="A16" s="56" t="s">
        <v>885</v>
      </c>
      <c r="B16" s="56" t="s">
        <v>872</v>
      </c>
      <c r="C16" s="57">
        <v>45319</v>
      </c>
      <c r="D16" s="57">
        <v>45422</v>
      </c>
      <c r="E16" s="58">
        <v>227284628</v>
      </c>
      <c r="F16" s="59">
        <f t="shared" ca="1" si="3"/>
        <v>1</v>
      </c>
      <c r="G16" s="67">
        <f t="shared" ca="1" si="4"/>
        <v>227284628</v>
      </c>
      <c r="H16" s="61">
        <f t="shared" ca="1" si="0"/>
        <v>0</v>
      </c>
      <c r="I16" s="58">
        <v>0</v>
      </c>
      <c r="J16" s="61">
        <v>0</v>
      </c>
      <c r="K16" s="59">
        <f t="shared" ca="1" si="5"/>
        <v>1</v>
      </c>
      <c r="L16" s="60">
        <f t="shared" ca="1" si="1"/>
        <v>0</v>
      </c>
      <c r="M16" s="62">
        <f t="shared" ca="1" si="2"/>
        <v>0</v>
      </c>
    </row>
    <row r="17" spans="1:13" x14ac:dyDescent="0.25">
      <c r="A17" s="56" t="s">
        <v>885</v>
      </c>
      <c r="B17" s="56" t="s">
        <v>872</v>
      </c>
      <c r="C17" s="57">
        <v>45319</v>
      </c>
      <c r="D17" s="57">
        <v>45422</v>
      </c>
      <c r="E17" s="58">
        <v>93864504</v>
      </c>
      <c r="F17" s="59">
        <f t="shared" ca="1" si="3"/>
        <v>1</v>
      </c>
      <c r="G17" s="67">
        <f t="shared" ca="1" si="4"/>
        <v>93864504</v>
      </c>
      <c r="H17" s="61">
        <f t="shared" ca="1" si="0"/>
        <v>0</v>
      </c>
      <c r="I17" s="58">
        <v>0</v>
      </c>
      <c r="J17" s="61">
        <v>0</v>
      </c>
      <c r="K17" s="59">
        <f t="shared" ca="1" si="5"/>
        <v>1</v>
      </c>
      <c r="L17" s="60">
        <f t="shared" ca="1" si="1"/>
        <v>0</v>
      </c>
      <c r="M17" s="62">
        <f t="shared" ca="1" si="2"/>
        <v>0</v>
      </c>
    </row>
    <row r="18" spans="1:13" x14ac:dyDescent="0.25">
      <c r="A18" s="56" t="s">
        <v>887</v>
      </c>
      <c r="B18" s="56" t="s">
        <v>872</v>
      </c>
      <c r="C18" s="57">
        <v>45350</v>
      </c>
      <c r="D18" s="57">
        <v>45415</v>
      </c>
      <c r="E18" s="58">
        <v>109244456</v>
      </c>
      <c r="F18" s="59">
        <f t="shared" ca="1" si="3"/>
        <v>1</v>
      </c>
      <c r="G18" s="67">
        <f t="shared" ca="1" si="4"/>
        <v>109244456</v>
      </c>
      <c r="H18" s="61">
        <f t="shared" ca="1" si="0"/>
        <v>0</v>
      </c>
      <c r="I18" s="58">
        <v>0</v>
      </c>
      <c r="J18" s="61">
        <v>0</v>
      </c>
      <c r="K18" s="59">
        <f t="shared" ca="1" si="5"/>
        <v>1</v>
      </c>
      <c r="L18" s="60">
        <f t="shared" ca="1" si="1"/>
        <v>0</v>
      </c>
      <c r="M18" s="62">
        <f t="shared" ca="1" si="2"/>
        <v>0</v>
      </c>
    </row>
    <row r="19" spans="1:13" x14ac:dyDescent="0.25">
      <c r="A19" s="56" t="s">
        <v>995</v>
      </c>
      <c r="B19" s="56" t="s">
        <v>12</v>
      </c>
      <c r="C19" s="57">
        <v>45329</v>
      </c>
      <c r="D19" s="57">
        <v>45357</v>
      </c>
      <c r="E19" s="58">
        <v>6000000</v>
      </c>
      <c r="F19" s="59">
        <f t="shared" ca="1" si="3"/>
        <v>1</v>
      </c>
      <c r="G19" s="68">
        <v>4800000</v>
      </c>
      <c r="H19" s="61">
        <f t="shared" si="0"/>
        <v>1200000</v>
      </c>
      <c r="I19" s="58">
        <v>1</v>
      </c>
      <c r="J19" s="58">
        <f t="shared" ref="J19:J57" si="6">+I19</f>
        <v>1</v>
      </c>
      <c r="K19" s="59">
        <f t="shared" ca="1" si="5"/>
        <v>1</v>
      </c>
      <c r="L19" s="60">
        <f t="shared" ca="1" si="1"/>
        <v>1</v>
      </c>
      <c r="M19" s="62">
        <f t="shared" ca="1" si="2"/>
        <v>0</v>
      </c>
    </row>
    <row r="20" spans="1:13" x14ac:dyDescent="0.25">
      <c r="A20" s="56" t="s">
        <v>996</v>
      </c>
      <c r="B20" s="56" t="s">
        <v>12</v>
      </c>
      <c r="C20" s="57">
        <v>45329</v>
      </c>
      <c r="D20" s="57">
        <v>45656</v>
      </c>
      <c r="E20" s="58">
        <v>162000000</v>
      </c>
      <c r="F20" s="59">
        <f t="shared" ca="1" si="3"/>
        <v>0.96330275229357798</v>
      </c>
      <c r="G20" s="67">
        <v>0</v>
      </c>
      <c r="H20" s="61">
        <f t="shared" si="0"/>
        <v>162000000</v>
      </c>
      <c r="I20" s="58">
        <v>0</v>
      </c>
      <c r="J20" s="58">
        <f t="shared" si="6"/>
        <v>0</v>
      </c>
      <c r="K20" s="59">
        <f t="shared" ca="1" si="5"/>
        <v>0.96330275229357798</v>
      </c>
      <c r="L20" s="60">
        <f t="shared" ca="1" si="1"/>
        <v>0</v>
      </c>
      <c r="M20" s="62">
        <f t="shared" ca="1" si="2"/>
        <v>0</v>
      </c>
    </row>
    <row r="21" spans="1:13" x14ac:dyDescent="0.25">
      <c r="A21" s="56" t="s">
        <v>997</v>
      </c>
      <c r="B21" s="56" t="s">
        <v>12</v>
      </c>
      <c r="C21" s="57">
        <v>45330</v>
      </c>
      <c r="D21" s="57">
        <v>45633</v>
      </c>
      <c r="E21" s="58">
        <v>58500000</v>
      </c>
      <c r="F21" s="59">
        <f t="shared" ca="1" si="3"/>
        <v>1</v>
      </c>
      <c r="G21" s="67">
        <v>0</v>
      </c>
      <c r="H21" s="61">
        <f t="shared" si="0"/>
        <v>58500000</v>
      </c>
      <c r="I21" s="58">
        <v>0</v>
      </c>
      <c r="J21" s="58">
        <f t="shared" si="6"/>
        <v>0</v>
      </c>
      <c r="K21" s="59">
        <f t="shared" ca="1" si="5"/>
        <v>1</v>
      </c>
      <c r="L21" s="60">
        <f t="shared" ca="1" si="1"/>
        <v>0</v>
      </c>
      <c r="M21" s="62">
        <f t="shared" ca="1" si="2"/>
        <v>0</v>
      </c>
    </row>
    <row r="22" spans="1:13" x14ac:dyDescent="0.25">
      <c r="A22" s="56" t="s">
        <v>998</v>
      </c>
      <c r="B22" s="56" t="s">
        <v>12</v>
      </c>
      <c r="C22" s="57">
        <v>45330</v>
      </c>
      <c r="D22" s="57">
        <v>45419</v>
      </c>
      <c r="E22" s="58">
        <v>13500000</v>
      </c>
      <c r="F22" s="59">
        <f t="shared" ca="1" si="3"/>
        <v>1</v>
      </c>
      <c r="G22" s="67">
        <v>0</v>
      </c>
      <c r="H22" s="61">
        <f t="shared" si="0"/>
        <v>13500000</v>
      </c>
      <c r="I22" s="58">
        <v>0</v>
      </c>
      <c r="J22" s="58">
        <f t="shared" si="6"/>
        <v>0</v>
      </c>
      <c r="K22" s="59">
        <f t="shared" ca="1" si="5"/>
        <v>1</v>
      </c>
      <c r="L22" s="60">
        <f t="shared" ca="1" si="1"/>
        <v>0</v>
      </c>
      <c r="M22" s="62">
        <f t="shared" ca="1" si="2"/>
        <v>0</v>
      </c>
    </row>
    <row r="23" spans="1:13" x14ac:dyDescent="0.25">
      <c r="A23" s="56" t="s">
        <v>999</v>
      </c>
      <c r="B23" s="56" t="s">
        <v>12</v>
      </c>
      <c r="C23" s="57">
        <v>45330</v>
      </c>
      <c r="D23" s="57">
        <v>45633</v>
      </c>
      <c r="E23" s="58">
        <v>70000000</v>
      </c>
      <c r="F23" s="59">
        <f t="shared" ca="1" si="3"/>
        <v>1</v>
      </c>
      <c r="G23" s="67">
        <v>0</v>
      </c>
      <c r="H23" s="61">
        <f t="shared" si="0"/>
        <v>70000000</v>
      </c>
      <c r="I23" s="58">
        <v>0</v>
      </c>
      <c r="J23" s="58">
        <f t="shared" si="6"/>
        <v>0</v>
      </c>
      <c r="K23" s="59">
        <f t="shared" ca="1" si="5"/>
        <v>1</v>
      </c>
      <c r="L23" s="60">
        <f t="shared" ca="1" si="1"/>
        <v>0</v>
      </c>
      <c r="M23" s="62">
        <f t="shared" ca="1" si="2"/>
        <v>0</v>
      </c>
    </row>
    <row r="24" spans="1:13" x14ac:dyDescent="0.25">
      <c r="A24" s="56" t="s">
        <v>1000</v>
      </c>
      <c r="B24" s="56" t="s">
        <v>12</v>
      </c>
      <c r="C24" s="57">
        <v>45331</v>
      </c>
      <c r="D24" s="57">
        <v>45656</v>
      </c>
      <c r="E24" s="58">
        <v>161000000</v>
      </c>
      <c r="F24" s="59">
        <f t="shared" ca="1" si="3"/>
        <v>0.96307692307692305</v>
      </c>
      <c r="G24" s="67">
        <v>0</v>
      </c>
      <c r="H24" s="61">
        <f t="shared" si="0"/>
        <v>161000000</v>
      </c>
      <c r="I24" s="58">
        <v>0</v>
      </c>
      <c r="J24" s="58">
        <f t="shared" si="6"/>
        <v>0</v>
      </c>
      <c r="K24" s="59">
        <f t="shared" ca="1" si="5"/>
        <v>0.96307692307692305</v>
      </c>
      <c r="L24" s="60">
        <f t="shared" ca="1" si="1"/>
        <v>0</v>
      </c>
      <c r="M24" s="62">
        <f t="shared" ca="1" si="2"/>
        <v>0</v>
      </c>
    </row>
    <row r="25" spans="1:13" x14ac:dyDescent="0.25">
      <c r="A25" s="56" t="s">
        <v>1001</v>
      </c>
      <c r="B25" s="56" t="s">
        <v>12</v>
      </c>
      <c r="C25" s="57">
        <v>45334</v>
      </c>
      <c r="D25" s="57">
        <v>45637</v>
      </c>
      <c r="E25" s="58">
        <v>100000000</v>
      </c>
      <c r="F25" s="59">
        <f t="shared" ca="1" si="3"/>
        <v>1</v>
      </c>
      <c r="G25" s="67">
        <v>0</v>
      </c>
      <c r="H25" s="61">
        <f t="shared" si="0"/>
        <v>100000000</v>
      </c>
      <c r="I25" s="58">
        <v>0</v>
      </c>
      <c r="J25" s="58">
        <f t="shared" si="6"/>
        <v>0</v>
      </c>
      <c r="K25" s="59">
        <f t="shared" ca="1" si="5"/>
        <v>1</v>
      </c>
      <c r="L25" s="60">
        <f t="shared" ca="1" si="1"/>
        <v>0</v>
      </c>
      <c r="M25" s="62">
        <f t="shared" ca="1" si="2"/>
        <v>0</v>
      </c>
    </row>
    <row r="26" spans="1:13" x14ac:dyDescent="0.25">
      <c r="A26" s="56" t="s">
        <v>1002</v>
      </c>
      <c r="B26" s="56" t="s">
        <v>12</v>
      </c>
      <c r="C26" s="57">
        <v>45336</v>
      </c>
      <c r="D26" s="57">
        <v>45395</v>
      </c>
      <c r="E26" s="58">
        <v>10124000</v>
      </c>
      <c r="F26" s="59">
        <f t="shared" ca="1" si="3"/>
        <v>1</v>
      </c>
      <c r="G26" s="67">
        <v>0</v>
      </c>
      <c r="H26" s="61">
        <f t="shared" si="0"/>
        <v>10124000</v>
      </c>
      <c r="I26" s="58">
        <v>0</v>
      </c>
      <c r="J26" s="58">
        <f t="shared" si="6"/>
        <v>0</v>
      </c>
      <c r="K26" s="59">
        <f t="shared" ca="1" si="5"/>
        <v>1</v>
      </c>
      <c r="L26" s="60">
        <f t="shared" ca="1" si="1"/>
        <v>0</v>
      </c>
      <c r="M26" s="62">
        <f t="shared" ca="1" si="2"/>
        <v>0</v>
      </c>
    </row>
    <row r="27" spans="1:13" x14ac:dyDescent="0.25">
      <c r="A27" s="56" t="s">
        <v>1003</v>
      </c>
      <c r="B27" s="56" t="s">
        <v>12</v>
      </c>
      <c r="C27" s="57">
        <v>45337</v>
      </c>
      <c r="D27" s="57">
        <v>45605</v>
      </c>
      <c r="E27" s="58">
        <v>126140000</v>
      </c>
      <c r="F27" s="59">
        <f t="shared" ca="1" si="3"/>
        <v>1</v>
      </c>
      <c r="G27" s="67">
        <v>0</v>
      </c>
      <c r="H27" s="61">
        <f t="shared" si="0"/>
        <v>126140000</v>
      </c>
      <c r="I27" s="58">
        <v>0</v>
      </c>
      <c r="J27" s="58">
        <f t="shared" si="6"/>
        <v>0</v>
      </c>
      <c r="K27" s="59">
        <f t="shared" ca="1" si="5"/>
        <v>1</v>
      </c>
      <c r="L27" s="60">
        <f t="shared" ca="1" si="1"/>
        <v>0</v>
      </c>
      <c r="M27" s="62">
        <f t="shared" ca="1" si="2"/>
        <v>0</v>
      </c>
    </row>
    <row r="28" spans="1:13" x14ac:dyDescent="0.25">
      <c r="A28" s="56" t="s">
        <v>1004</v>
      </c>
      <c r="B28" s="56" t="s">
        <v>12</v>
      </c>
      <c r="C28" s="57">
        <v>45337</v>
      </c>
      <c r="D28" s="57">
        <v>45655</v>
      </c>
      <c r="E28" s="58">
        <v>105000000</v>
      </c>
      <c r="F28" s="59">
        <f t="shared" ca="1" si="3"/>
        <v>0.96540880503144655</v>
      </c>
      <c r="G28" s="67">
        <v>0</v>
      </c>
      <c r="H28" s="61">
        <f t="shared" si="0"/>
        <v>105000000</v>
      </c>
      <c r="I28" s="58">
        <v>0</v>
      </c>
      <c r="J28" s="58">
        <f t="shared" si="6"/>
        <v>0</v>
      </c>
      <c r="K28" s="59">
        <f t="shared" ca="1" si="5"/>
        <v>0.96540880503144655</v>
      </c>
      <c r="L28" s="60">
        <f t="shared" ca="1" si="1"/>
        <v>0</v>
      </c>
      <c r="M28" s="62">
        <f t="shared" ca="1" si="2"/>
        <v>0</v>
      </c>
    </row>
    <row r="29" spans="1:13" x14ac:dyDescent="0.25">
      <c r="A29" s="56" t="s">
        <v>1005</v>
      </c>
      <c r="B29" s="56" t="s">
        <v>12</v>
      </c>
      <c r="C29" s="57">
        <v>45338</v>
      </c>
      <c r="D29" s="57">
        <v>45366</v>
      </c>
      <c r="E29" s="58">
        <v>14890000</v>
      </c>
      <c r="F29" s="59">
        <f t="shared" ca="1" si="3"/>
        <v>1</v>
      </c>
      <c r="G29" s="67">
        <v>0</v>
      </c>
      <c r="H29" s="61">
        <f t="shared" si="0"/>
        <v>14890000</v>
      </c>
      <c r="I29" s="58">
        <v>0</v>
      </c>
      <c r="J29" s="58">
        <f t="shared" si="6"/>
        <v>0</v>
      </c>
      <c r="K29" s="59">
        <f t="shared" ca="1" si="5"/>
        <v>1</v>
      </c>
      <c r="L29" s="60">
        <f t="shared" ca="1" si="1"/>
        <v>0</v>
      </c>
      <c r="M29" s="62">
        <f t="shared" ca="1" si="2"/>
        <v>0</v>
      </c>
    </row>
    <row r="30" spans="1:13" x14ac:dyDescent="0.25">
      <c r="A30" s="56" t="s">
        <v>1006</v>
      </c>
      <c r="B30" s="56" t="s">
        <v>12</v>
      </c>
      <c r="C30" s="57">
        <v>45338</v>
      </c>
      <c r="D30" s="57">
        <v>45411</v>
      </c>
      <c r="E30" s="58">
        <v>2790721947</v>
      </c>
      <c r="F30" s="59">
        <f t="shared" ca="1" si="3"/>
        <v>1</v>
      </c>
      <c r="G30" s="67">
        <v>0</v>
      </c>
      <c r="H30" s="61">
        <f t="shared" si="0"/>
        <v>2790721947</v>
      </c>
      <c r="I30" s="58">
        <v>0</v>
      </c>
      <c r="J30" s="58">
        <f t="shared" si="6"/>
        <v>0</v>
      </c>
      <c r="K30" s="59">
        <f t="shared" ca="1" si="5"/>
        <v>1</v>
      </c>
      <c r="L30" s="60">
        <f t="shared" ca="1" si="1"/>
        <v>0</v>
      </c>
      <c r="M30" s="62">
        <f t="shared" ca="1" si="2"/>
        <v>0</v>
      </c>
    </row>
    <row r="31" spans="1:13" x14ac:dyDescent="0.25">
      <c r="A31" s="56" t="s">
        <v>1007</v>
      </c>
      <c r="B31" s="56" t="s">
        <v>12</v>
      </c>
      <c r="C31" s="57">
        <v>45338</v>
      </c>
      <c r="D31" s="57">
        <v>45641</v>
      </c>
      <c r="E31" s="58">
        <v>120000000</v>
      </c>
      <c r="F31" s="59">
        <f t="shared" ca="1" si="3"/>
        <v>1</v>
      </c>
      <c r="G31" s="67">
        <v>0</v>
      </c>
      <c r="H31" s="61">
        <f t="shared" si="0"/>
        <v>120000000</v>
      </c>
      <c r="I31" s="58">
        <v>0</v>
      </c>
      <c r="J31" s="58">
        <f t="shared" si="6"/>
        <v>0</v>
      </c>
      <c r="K31" s="59">
        <f t="shared" ca="1" si="5"/>
        <v>1</v>
      </c>
      <c r="L31" s="60">
        <f t="shared" ca="1" si="1"/>
        <v>0</v>
      </c>
      <c r="M31" s="62">
        <f t="shared" ca="1" si="2"/>
        <v>0</v>
      </c>
    </row>
    <row r="32" spans="1:13" x14ac:dyDescent="0.25">
      <c r="A32" s="56" t="s">
        <v>1008</v>
      </c>
      <c r="B32" s="56" t="s">
        <v>12</v>
      </c>
      <c r="C32" s="57">
        <v>45340</v>
      </c>
      <c r="D32" s="57">
        <v>45368</v>
      </c>
      <c r="E32" s="58">
        <v>8000000</v>
      </c>
      <c r="F32" s="59">
        <f t="shared" ca="1" si="3"/>
        <v>1</v>
      </c>
      <c r="G32" s="67">
        <v>0</v>
      </c>
      <c r="H32" s="61">
        <f t="shared" si="0"/>
        <v>8000000</v>
      </c>
      <c r="I32" s="58">
        <v>0</v>
      </c>
      <c r="J32" s="58">
        <f t="shared" si="6"/>
        <v>0</v>
      </c>
      <c r="K32" s="59">
        <f t="shared" ca="1" si="5"/>
        <v>1</v>
      </c>
      <c r="L32" s="60">
        <f t="shared" ca="1" si="1"/>
        <v>0</v>
      </c>
      <c r="M32" s="62">
        <f t="shared" ca="1" si="2"/>
        <v>0</v>
      </c>
    </row>
    <row r="33" spans="1:13" x14ac:dyDescent="0.25">
      <c r="A33" s="56" t="s">
        <v>1009</v>
      </c>
      <c r="B33" s="56" t="s">
        <v>12</v>
      </c>
      <c r="C33" s="57">
        <v>45341</v>
      </c>
      <c r="D33" s="57">
        <v>45400</v>
      </c>
      <c r="E33" s="58">
        <v>18000000</v>
      </c>
      <c r="F33" s="59">
        <f t="shared" ca="1" si="3"/>
        <v>1</v>
      </c>
      <c r="G33" s="67">
        <v>0</v>
      </c>
      <c r="H33" s="61">
        <f t="shared" si="0"/>
        <v>18000000</v>
      </c>
      <c r="I33" s="58">
        <v>0</v>
      </c>
      <c r="J33" s="58">
        <f t="shared" si="6"/>
        <v>0</v>
      </c>
      <c r="K33" s="59">
        <f t="shared" ca="1" si="5"/>
        <v>1</v>
      </c>
      <c r="L33" s="60">
        <f t="shared" ca="1" si="1"/>
        <v>0</v>
      </c>
      <c r="M33" s="62">
        <f t="shared" ca="1" si="2"/>
        <v>0</v>
      </c>
    </row>
    <row r="34" spans="1:13" x14ac:dyDescent="0.25">
      <c r="A34" s="56" t="s">
        <v>1010</v>
      </c>
      <c r="B34" s="56" t="s">
        <v>12</v>
      </c>
      <c r="C34" s="57">
        <v>45342</v>
      </c>
      <c r="D34" s="57">
        <v>45645</v>
      </c>
      <c r="E34" s="58">
        <v>120000000</v>
      </c>
      <c r="F34" s="59">
        <f t="shared" ca="1" si="3"/>
        <v>0.99669966996699666</v>
      </c>
      <c r="G34" s="67">
        <v>0</v>
      </c>
      <c r="H34" s="61">
        <f t="shared" si="0"/>
        <v>120000000</v>
      </c>
      <c r="I34" s="58">
        <v>0</v>
      </c>
      <c r="J34" s="58">
        <f t="shared" si="6"/>
        <v>0</v>
      </c>
      <c r="K34" s="59">
        <f t="shared" ca="1" si="5"/>
        <v>0.99669966996699666</v>
      </c>
      <c r="L34" s="60">
        <f t="shared" ca="1" si="1"/>
        <v>0</v>
      </c>
      <c r="M34" s="62">
        <f t="shared" ca="1" si="2"/>
        <v>0</v>
      </c>
    </row>
    <row r="35" spans="1:13" x14ac:dyDescent="0.25">
      <c r="A35" s="56" t="s">
        <v>1011</v>
      </c>
      <c r="B35" s="56" t="s">
        <v>12</v>
      </c>
      <c r="C35" s="57">
        <v>45343</v>
      </c>
      <c r="D35" s="57">
        <v>45646</v>
      </c>
      <c r="E35" s="58">
        <v>120000000</v>
      </c>
      <c r="F35" s="59">
        <f t="shared" ca="1" si="3"/>
        <v>0.99339933993399343</v>
      </c>
      <c r="G35" s="67">
        <v>0</v>
      </c>
      <c r="H35" s="61">
        <f t="shared" si="0"/>
        <v>120000000</v>
      </c>
      <c r="I35" s="58">
        <v>0</v>
      </c>
      <c r="J35" s="58">
        <f t="shared" si="6"/>
        <v>0</v>
      </c>
      <c r="K35" s="59">
        <f t="shared" ca="1" si="5"/>
        <v>0.99339933993399343</v>
      </c>
      <c r="L35" s="60">
        <f t="shared" ca="1" si="1"/>
        <v>0</v>
      </c>
      <c r="M35" s="62">
        <f t="shared" ca="1" si="2"/>
        <v>0</v>
      </c>
    </row>
    <row r="36" spans="1:13" x14ac:dyDescent="0.25">
      <c r="A36" s="56" t="s">
        <v>1012</v>
      </c>
      <c r="B36" s="56" t="s">
        <v>12</v>
      </c>
      <c r="C36" s="57">
        <v>45344</v>
      </c>
      <c r="D36" s="57">
        <v>45617</v>
      </c>
      <c r="E36" s="58">
        <v>90000000</v>
      </c>
      <c r="F36" s="59">
        <f t="shared" ca="1" si="3"/>
        <v>1</v>
      </c>
      <c r="G36" s="67">
        <v>0</v>
      </c>
      <c r="H36" s="61">
        <f t="shared" si="0"/>
        <v>90000000</v>
      </c>
      <c r="I36" s="58">
        <v>0</v>
      </c>
      <c r="J36" s="58">
        <f t="shared" si="6"/>
        <v>0</v>
      </c>
      <c r="K36" s="59">
        <f t="shared" ca="1" si="5"/>
        <v>1</v>
      </c>
      <c r="L36" s="60">
        <f t="shared" ca="1" si="1"/>
        <v>0</v>
      </c>
      <c r="M36" s="62">
        <f t="shared" ca="1" si="2"/>
        <v>0</v>
      </c>
    </row>
    <row r="37" spans="1:13" x14ac:dyDescent="0.25">
      <c r="A37" s="56" t="s">
        <v>1013</v>
      </c>
      <c r="B37" s="56" t="s">
        <v>12</v>
      </c>
      <c r="C37" s="57">
        <v>45344</v>
      </c>
      <c r="D37" s="57">
        <v>45647</v>
      </c>
      <c r="E37" s="58">
        <v>140000000</v>
      </c>
      <c r="F37" s="59">
        <f t="shared" ca="1" si="3"/>
        <v>0.99009900990099009</v>
      </c>
      <c r="G37" s="67">
        <v>0</v>
      </c>
      <c r="H37" s="61">
        <f t="shared" si="0"/>
        <v>140000000</v>
      </c>
      <c r="I37" s="58">
        <v>0</v>
      </c>
      <c r="J37" s="58">
        <f t="shared" si="6"/>
        <v>0</v>
      </c>
      <c r="K37" s="59">
        <f t="shared" ca="1" si="5"/>
        <v>0.99009900990099009</v>
      </c>
      <c r="L37" s="60">
        <f t="shared" ca="1" si="1"/>
        <v>0</v>
      </c>
      <c r="M37" s="62">
        <f t="shared" ca="1" si="2"/>
        <v>0</v>
      </c>
    </row>
    <row r="38" spans="1:13" x14ac:dyDescent="0.25">
      <c r="A38" s="56" t="s">
        <v>1014</v>
      </c>
      <c r="B38" s="56" t="s">
        <v>12</v>
      </c>
      <c r="C38" s="57">
        <v>45345</v>
      </c>
      <c r="D38" s="57">
        <v>45648</v>
      </c>
      <c r="E38" s="58">
        <v>120000000</v>
      </c>
      <c r="F38" s="59">
        <f t="shared" ca="1" si="3"/>
        <v>0.98679867986798675</v>
      </c>
      <c r="G38" s="67">
        <v>0</v>
      </c>
      <c r="H38" s="61">
        <f t="shared" si="0"/>
        <v>120000000</v>
      </c>
      <c r="I38" s="58">
        <v>0</v>
      </c>
      <c r="J38" s="58">
        <f t="shared" si="6"/>
        <v>0</v>
      </c>
      <c r="K38" s="59">
        <f t="shared" ca="1" si="5"/>
        <v>0.98679867986798675</v>
      </c>
      <c r="L38" s="60">
        <f t="shared" ca="1" si="1"/>
        <v>0</v>
      </c>
      <c r="M38" s="62">
        <f t="shared" ca="1" si="2"/>
        <v>0</v>
      </c>
    </row>
    <row r="39" spans="1:13" x14ac:dyDescent="0.25">
      <c r="A39" s="56" t="s">
        <v>1015</v>
      </c>
      <c r="B39" s="56" t="s">
        <v>12</v>
      </c>
      <c r="C39" s="57">
        <v>45345</v>
      </c>
      <c r="D39" s="57">
        <v>45648</v>
      </c>
      <c r="E39" s="58">
        <v>80000000</v>
      </c>
      <c r="F39" s="59">
        <f t="shared" ca="1" si="3"/>
        <v>0.98679867986798675</v>
      </c>
      <c r="G39" s="67">
        <v>0</v>
      </c>
      <c r="H39" s="61">
        <f t="shared" si="0"/>
        <v>80000000</v>
      </c>
      <c r="I39" s="58">
        <v>0</v>
      </c>
      <c r="J39" s="58">
        <f t="shared" si="6"/>
        <v>0</v>
      </c>
      <c r="K39" s="59">
        <f t="shared" ca="1" si="5"/>
        <v>0.98679867986798675</v>
      </c>
      <c r="L39" s="60">
        <f t="shared" ca="1" si="1"/>
        <v>0</v>
      </c>
      <c r="M39" s="62">
        <f t="shared" ca="1" si="2"/>
        <v>0</v>
      </c>
    </row>
    <row r="40" spans="1:13" x14ac:dyDescent="0.25">
      <c r="A40" s="56" t="s">
        <v>1016</v>
      </c>
      <c r="B40" s="56" t="s">
        <v>12</v>
      </c>
      <c r="C40" s="57">
        <v>45345</v>
      </c>
      <c r="D40" s="57">
        <v>45648</v>
      </c>
      <c r="E40" s="58">
        <v>100000000</v>
      </c>
      <c r="F40" s="59">
        <f t="shared" ca="1" si="3"/>
        <v>0.98679867986798675</v>
      </c>
      <c r="G40" s="67">
        <v>0</v>
      </c>
      <c r="H40" s="61">
        <f t="shared" si="0"/>
        <v>100000000</v>
      </c>
      <c r="I40" s="58">
        <v>0</v>
      </c>
      <c r="J40" s="58">
        <f t="shared" si="6"/>
        <v>0</v>
      </c>
      <c r="K40" s="59">
        <f t="shared" ca="1" si="5"/>
        <v>0.98679867986798675</v>
      </c>
      <c r="L40" s="60">
        <f t="shared" ca="1" si="1"/>
        <v>0</v>
      </c>
      <c r="M40" s="62">
        <f t="shared" ca="1" si="2"/>
        <v>0</v>
      </c>
    </row>
    <row r="41" spans="1:13" x14ac:dyDescent="0.25">
      <c r="A41" s="56" t="s">
        <v>1017</v>
      </c>
      <c r="B41" s="56" t="s">
        <v>12</v>
      </c>
      <c r="C41" s="57">
        <v>45345</v>
      </c>
      <c r="D41" s="57">
        <v>45648</v>
      </c>
      <c r="E41" s="58">
        <v>120000000</v>
      </c>
      <c r="F41" s="59">
        <f t="shared" ca="1" si="3"/>
        <v>0.98679867986798675</v>
      </c>
      <c r="G41" s="67">
        <v>0</v>
      </c>
      <c r="H41" s="61">
        <f t="shared" si="0"/>
        <v>120000000</v>
      </c>
      <c r="I41" s="58">
        <v>0</v>
      </c>
      <c r="J41" s="58">
        <f t="shared" si="6"/>
        <v>0</v>
      </c>
      <c r="K41" s="59">
        <f t="shared" ca="1" si="5"/>
        <v>0.98679867986798675</v>
      </c>
      <c r="L41" s="60">
        <f t="shared" ca="1" si="1"/>
        <v>0</v>
      </c>
      <c r="M41" s="62">
        <f t="shared" ca="1" si="2"/>
        <v>0</v>
      </c>
    </row>
    <row r="42" spans="1:13" x14ac:dyDescent="0.25">
      <c r="A42" s="56" t="s">
        <v>673</v>
      </c>
      <c r="B42" s="56" t="s">
        <v>12</v>
      </c>
      <c r="C42" s="57">
        <v>45347</v>
      </c>
      <c r="D42" s="57">
        <v>45375</v>
      </c>
      <c r="E42" s="58">
        <v>5500000</v>
      </c>
      <c r="F42" s="59">
        <f t="shared" ca="1" si="3"/>
        <v>1</v>
      </c>
      <c r="G42" s="67">
        <v>0</v>
      </c>
      <c r="H42" s="61">
        <f t="shared" si="0"/>
        <v>5500000</v>
      </c>
      <c r="I42" s="58">
        <v>0</v>
      </c>
      <c r="J42" s="58">
        <f t="shared" si="6"/>
        <v>0</v>
      </c>
      <c r="K42" s="59">
        <f t="shared" ca="1" si="5"/>
        <v>1</v>
      </c>
      <c r="L42" s="60">
        <f t="shared" ca="1" si="1"/>
        <v>0</v>
      </c>
      <c r="M42" s="62">
        <f t="shared" ca="1" si="2"/>
        <v>0</v>
      </c>
    </row>
    <row r="43" spans="1:13" x14ac:dyDescent="0.25">
      <c r="A43" s="56" t="s">
        <v>708</v>
      </c>
      <c r="B43" s="56" t="s">
        <v>12</v>
      </c>
      <c r="C43" s="57">
        <v>45348</v>
      </c>
      <c r="D43" s="57">
        <v>45376</v>
      </c>
      <c r="E43" s="58">
        <v>8036000</v>
      </c>
      <c r="F43" s="59">
        <f t="shared" ca="1" si="3"/>
        <v>1</v>
      </c>
      <c r="G43" s="67">
        <v>0</v>
      </c>
      <c r="H43" s="61">
        <f t="shared" si="0"/>
        <v>8036000</v>
      </c>
      <c r="I43" s="58">
        <v>0</v>
      </c>
      <c r="J43" s="58">
        <f t="shared" si="6"/>
        <v>0</v>
      </c>
      <c r="K43" s="59">
        <f t="shared" ca="1" si="5"/>
        <v>1</v>
      </c>
      <c r="L43" s="60">
        <f t="shared" ca="1" si="1"/>
        <v>0</v>
      </c>
      <c r="M43" s="62">
        <f t="shared" ca="1" si="2"/>
        <v>0</v>
      </c>
    </row>
    <row r="44" spans="1:13" x14ac:dyDescent="0.25">
      <c r="A44" s="56" t="s">
        <v>705</v>
      </c>
      <c r="B44" s="56" t="s">
        <v>12</v>
      </c>
      <c r="C44" s="57">
        <v>45348</v>
      </c>
      <c r="D44" s="57">
        <v>45376</v>
      </c>
      <c r="E44" s="58">
        <v>8000000</v>
      </c>
      <c r="F44" s="59">
        <f t="shared" ca="1" si="3"/>
        <v>1</v>
      </c>
      <c r="G44" s="67">
        <v>0</v>
      </c>
      <c r="H44" s="61">
        <f t="shared" si="0"/>
        <v>8000000</v>
      </c>
      <c r="I44" s="58">
        <v>0</v>
      </c>
      <c r="J44" s="58">
        <f t="shared" si="6"/>
        <v>0</v>
      </c>
      <c r="K44" s="59">
        <f t="shared" ca="1" si="5"/>
        <v>1</v>
      </c>
      <c r="L44" s="60">
        <f t="shared" ca="1" si="1"/>
        <v>0</v>
      </c>
      <c r="M44" s="62">
        <f t="shared" ca="1" si="2"/>
        <v>0</v>
      </c>
    </row>
    <row r="45" spans="1:13" x14ac:dyDescent="0.25">
      <c r="A45" s="56" t="s">
        <v>1018</v>
      </c>
      <c r="B45" s="56" t="s">
        <v>12</v>
      </c>
      <c r="C45" s="57">
        <v>45348</v>
      </c>
      <c r="D45" s="57">
        <v>45651</v>
      </c>
      <c r="E45" s="58">
        <v>142800000</v>
      </c>
      <c r="F45" s="59">
        <f t="shared" ca="1" si="3"/>
        <v>0.97689768976897695</v>
      </c>
      <c r="G45" s="67">
        <v>0</v>
      </c>
      <c r="H45" s="61">
        <f t="shared" si="0"/>
        <v>142800000</v>
      </c>
      <c r="I45" s="58">
        <v>0</v>
      </c>
      <c r="J45" s="58">
        <f t="shared" si="6"/>
        <v>0</v>
      </c>
      <c r="K45" s="59">
        <f t="shared" ca="1" si="5"/>
        <v>0.97689768976897695</v>
      </c>
      <c r="L45" s="60">
        <f t="shared" ca="1" si="1"/>
        <v>0</v>
      </c>
      <c r="M45" s="62">
        <f t="shared" ca="1" si="2"/>
        <v>0</v>
      </c>
    </row>
    <row r="46" spans="1:13" x14ac:dyDescent="0.25">
      <c r="A46" s="56" t="s">
        <v>1019</v>
      </c>
      <c r="B46" s="56" t="s">
        <v>12</v>
      </c>
      <c r="C46" s="57">
        <v>45350</v>
      </c>
      <c r="D46" s="57">
        <v>45653</v>
      </c>
      <c r="E46" s="58">
        <v>150000000</v>
      </c>
      <c r="F46" s="59">
        <f t="shared" ca="1" si="3"/>
        <v>0.97029702970297027</v>
      </c>
      <c r="G46" s="67">
        <v>0</v>
      </c>
      <c r="H46" s="61">
        <f t="shared" si="0"/>
        <v>150000000</v>
      </c>
      <c r="I46" s="58">
        <v>0</v>
      </c>
      <c r="J46" s="58">
        <f t="shared" si="6"/>
        <v>0</v>
      </c>
      <c r="K46" s="59">
        <f t="shared" ca="1" si="5"/>
        <v>0.97029702970297027</v>
      </c>
      <c r="L46" s="60">
        <f t="shared" ca="1" si="1"/>
        <v>0</v>
      </c>
      <c r="M46" s="62">
        <f t="shared" ca="1" si="2"/>
        <v>0</v>
      </c>
    </row>
    <row r="47" spans="1:13" x14ac:dyDescent="0.25">
      <c r="A47" s="56" t="s">
        <v>1020</v>
      </c>
      <c r="B47" s="56" t="s">
        <v>12</v>
      </c>
      <c r="C47" s="57">
        <v>45350</v>
      </c>
      <c r="D47" s="57">
        <v>45653</v>
      </c>
      <c r="E47" s="58">
        <v>140000000</v>
      </c>
      <c r="F47" s="59">
        <f t="shared" ca="1" si="3"/>
        <v>0.97029702970297027</v>
      </c>
      <c r="G47" s="67">
        <v>0</v>
      </c>
      <c r="H47" s="61">
        <f t="shared" si="0"/>
        <v>140000000</v>
      </c>
      <c r="I47" s="58">
        <v>0</v>
      </c>
      <c r="J47" s="58">
        <f t="shared" si="6"/>
        <v>0</v>
      </c>
      <c r="K47" s="59">
        <f t="shared" ca="1" si="5"/>
        <v>0.97029702970297027</v>
      </c>
      <c r="L47" s="60">
        <f t="shared" ca="1" si="1"/>
        <v>0</v>
      </c>
      <c r="M47" s="62">
        <f t="shared" ca="1" si="2"/>
        <v>0</v>
      </c>
    </row>
    <row r="48" spans="1:13" x14ac:dyDescent="0.25">
      <c r="A48" s="56" t="s">
        <v>1021</v>
      </c>
      <c r="B48" s="56" t="s">
        <v>12</v>
      </c>
      <c r="C48" s="57">
        <v>45350</v>
      </c>
      <c r="D48" s="57">
        <v>45653</v>
      </c>
      <c r="E48" s="58">
        <v>90000000</v>
      </c>
      <c r="F48" s="59">
        <f t="shared" ca="1" si="3"/>
        <v>0.97029702970297027</v>
      </c>
      <c r="G48" s="67">
        <v>0</v>
      </c>
      <c r="H48" s="61">
        <f t="shared" si="0"/>
        <v>90000000</v>
      </c>
      <c r="I48" s="58">
        <v>0</v>
      </c>
      <c r="J48" s="58">
        <f t="shared" si="6"/>
        <v>0</v>
      </c>
      <c r="K48" s="59">
        <f t="shared" ca="1" si="5"/>
        <v>0.97029702970297027</v>
      </c>
      <c r="L48" s="60">
        <f t="shared" ca="1" si="1"/>
        <v>0</v>
      </c>
      <c r="M48" s="62">
        <f t="shared" ca="1" si="2"/>
        <v>0</v>
      </c>
    </row>
    <row r="49" spans="1:13" x14ac:dyDescent="0.25">
      <c r="A49" s="56" t="s">
        <v>1022</v>
      </c>
      <c r="B49" s="56" t="s">
        <v>12</v>
      </c>
      <c r="C49" s="57">
        <v>45350</v>
      </c>
      <c r="D49" s="57">
        <v>45470</v>
      </c>
      <c r="E49" s="58">
        <v>32000000</v>
      </c>
      <c r="F49" s="59">
        <f t="shared" ca="1" si="3"/>
        <v>1</v>
      </c>
      <c r="G49" s="67">
        <v>0</v>
      </c>
      <c r="H49" s="61">
        <f t="shared" si="0"/>
        <v>32000000</v>
      </c>
      <c r="I49" s="58">
        <v>0</v>
      </c>
      <c r="J49" s="58">
        <f t="shared" si="6"/>
        <v>0</v>
      </c>
      <c r="K49" s="59">
        <f t="shared" ca="1" si="5"/>
        <v>1</v>
      </c>
      <c r="L49" s="60">
        <f t="shared" ca="1" si="1"/>
        <v>0</v>
      </c>
      <c r="M49" s="62">
        <f t="shared" ca="1" si="2"/>
        <v>0</v>
      </c>
    </row>
    <row r="50" spans="1:13" x14ac:dyDescent="0.25">
      <c r="A50" s="56" t="s">
        <v>1023</v>
      </c>
      <c r="B50" s="56" t="s">
        <v>12</v>
      </c>
      <c r="C50" s="57">
        <v>45350</v>
      </c>
      <c r="D50" s="57">
        <v>45470</v>
      </c>
      <c r="E50" s="58">
        <v>69300000</v>
      </c>
      <c r="F50" s="59">
        <f t="shared" ca="1" si="3"/>
        <v>1</v>
      </c>
      <c r="G50" s="67">
        <v>0</v>
      </c>
      <c r="H50" s="61">
        <f t="shared" si="0"/>
        <v>69300000</v>
      </c>
      <c r="I50" s="58">
        <v>0</v>
      </c>
      <c r="J50" s="58">
        <f t="shared" si="6"/>
        <v>0</v>
      </c>
      <c r="K50" s="59">
        <f t="shared" ca="1" si="5"/>
        <v>1</v>
      </c>
      <c r="L50" s="60">
        <f t="shared" ca="1" si="1"/>
        <v>0</v>
      </c>
      <c r="M50" s="62">
        <f t="shared" ca="1" si="2"/>
        <v>0</v>
      </c>
    </row>
    <row r="51" spans="1:13" x14ac:dyDescent="0.25">
      <c r="A51" s="56" t="s">
        <v>1024</v>
      </c>
      <c r="B51" s="56" t="s">
        <v>12</v>
      </c>
      <c r="C51" s="57">
        <v>45351</v>
      </c>
      <c r="D51" s="57">
        <v>45654</v>
      </c>
      <c r="E51" s="58">
        <v>100000000</v>
      </c>
      <c r="F51" s="59">
        <f t="shared" ca="1" si="3"/>
        <v>0.96699669966996704</v>
      </c>
      <c r="G51" s="67">
        <v>0</v>
      </c>
      <c r="H51" s="61">
        <f t="shared" si="0"/>
        <v>100000000</v>
      </c>
      <c r="I51" s="58">
        <v>0</v>
      </c>
      <c r="J51" s="58">
        <f t="shared" si="6"/>
        <v>0</v>
      </c>
      <c r="K51" s="59">
        <f t="shared" ca="1" si="5"/>
        <v>0.96699669966996704</v>
      </c>
      <c r="L51" s="60">
        <f t="shared" ca="1" si="1"/>
        <v>0</v>
      </c>
      <c r="M51" s="62">
        <f t="shared" ca="1" si="2"/>
        <v>0</v>
      </c>
    </row>
    <row r="52" spans="1:13" x14ac:dyDescent="0.25">
      <c r="A52" s="56" t="s">
        <v>1025</v>
      </c>
      <c r="B52" s="56" t="s">
        <v>12</v>
      </c>
      <c r="C52" s="57">
        <v>45351</v>
      </c>
      <c r="D52" s="57">
        <v>45649</v>
      </c>
      <c r="E52" s="58">
        <v>68145000</v>
      </c>
      <c r="F52" s="59">
        <f t="shared" ca="1" si="3"/>
        <v>0.98322147651006708</v>
      </c>
      <c r="G52" s="67">
        <v>0</v>
      </c>
      <c r="H52" s="61">
        <f t="shared" si="0"/>
        <v>68145000</v>
      </c>
      <c r="I52" s="58">
        <v>0</v>
      </c>
      <c r="J52" s="58">
        <f t="shared" si="6"/>
        <v>0</v>
      </c>
      <c r="K52" s="59">
        <f t="shared" ca="1" si="5"/>
        <v>0.98322147651006708</v>
      </c>
      <c r="L52" s="60">
        <f t="shared" ca="1" si="1"/>
        <v>0</v>
      </c>
      <c r="M52" s="62">
        <f t="shared" ca="1" si="2"/>
        <v>0</v>
      </c>
    </row>
    <row r="53" spans="1:13" x14ac:dyDescent="0.25">
      <c r="A53" s="56" t="s">
        <v>1026</v>
      </c>
      <c r="B53" s="56" t="s">
        <v>12</v>
      </c>
      <c r="C53" s="57">
        <v>45351</v>
      </c>
      <c r="D53" s="57">
        <v>45649</v>
      </c>
      <c r="E53" s="58">
        <v>140420000</v>
      </c>
      <c r="F53" s="59">
        <f t="shared" ca="1" si="3"/>
        <v>0.98322147651006708</v>
      </c>
      <c r="G53" s="67">
        <v>0</v>
      </c>
      <c r="H53" s="61">
        <f t="shared" si="0"/>
        <v>140420000</v>
      </c>
      <c r="I53" s="58">
        <v>0</v>
      </c>
      <c r="J53" s="58">
        <f t="shared" si="6"/>
        <v>0</v>
      </c>
      <c r="K53" s="59">
        <f t="shared" ca="1" si="5"/>
        <v>0.98322147651006708</v>
      </c>
      <c r="L53" s="60">
        <f t="shared" ca="1" si="1"/>
        <v>0</v>
      </c>
      <c r="M53" s="62">
        <f t="shared" ca="1" si="2"/>
        <v>0</v>
      </c>
    </row>
    <row r="54" spans="1:13" x14ac:dyDescent="0.25">
      <c r="A54" s="56" t="s">
        <v>1027</v>
      </c>
      <c r="B54" s="56" t="s">
        <v>12</v>
      </c>
      <c r="C54" s="57">
        <v>45351</v>
      </c>
      <c r="D54" s="57">
        <v>45654</v>
      </c>
      <c r="E54" s="58">
        <v>150000000</v>
      </c>
      <c r="F54" s="59">
        <f t="shared" ca="1" si="3"/>
        <v>0.96699669966996704</v>
      </c>
      <c r="G54" s="67">
        <v>0</v>
      </c>
      <c r="H54" s="61">
        <f t="shared" si="0"/>
        <v>150000000</v>
      </c>
      <c r="I54" s="58">
        <v>0</v>
      </c>
      <c r="J54" s="58">
        <f t="shared" si="6"/>
        <v>0</v>
      </c>
      <c r="K54" s="59">
        <f t="shared" ca="1" si="5"/>
        <v>0.96699669966996704</v>
      </c>
      <c r="L54" s="60">
        <f t="shared" ca="1" si="1"/>
        <v>0</v>
      </c>
      <c r="M54" s="62">
        <f t="shared" ca="1" si="2"/>
        <v>0</v>
      </c>
    </row>
    <row r="55" spans="1:13" x14ac:dyDescent="0.25">
      <c r="A55" s="56" t="s">
        <v>623</v>
      </c>
      <c r="B55" s="56" t="s">
        <v>859</v>
      </c>
      <c r="C55" s="57">
        <v>45324</v>
      </c>
      <c r="D55" s="57">
        <v>45413</v>
      </c>
      <c r="E55" s="58">
        <v>24990054</v>
      </c>
      <c r="F55" s="59">
        <f t="shared" ca="1" si="3"/>
        <v>1</v>
      </c>
      <c r="G55" s="67">
        <v>0</v>
      </c>
      <c r="H55" s="61">
        <f t="shared" si="0"/>
        <v>24990054</v>
      </c>
      <c r="I55" s="58">
        <v>0</v>
      </c>
      <c r="J55" s="58">
        <f t="shared" si="6"/>
        <v>0</v>
      </c>
      <c r="K55" s="59">
        <f t="shared" ca="1" si="5"/>
        <v>1</v>
      </c>
      <c r="L55" s="60">
        <f t="shared" ca="1" si="1"/>
        <v>0</v>
      </c>
      <c r="M55" s="62">
        <f t="shared" ca="1" si="2"/>
        <v>0</v>
      </c>
    </row>
    <row r="56" spans="1:13" x14ac:dyDescent="0.25">
      <c r="A56" s="56" t="s">
        <v>1028</v>
      </c>
      <c r="B56" s="56" t="s">
        <v>859</v>
      </c>
      <c r="C56" s="57">
        <v>45327</v>
      </c>
      <c r="D56" s="57">
        <v>45416</v>
      </c>
      <c r="E56" s="58">
        <v>63724500</v>
      </c>
      <c r="F56" s="59">
        <f t="shared" ca="1" si="3"/>
        <v>1</v>
      </c>
      <c r="G56" s="67">
        <v>0</v>
      </c>
      <c r="H56" s="61">
        <f t="shared" si="0"/>
        <v>63724500</v>
      </c>
      <c r="I56" s="58">
        <v>0</v>
      </c>
      <c r="J56" s="58">
        <f t="shared" si="6"/>
        <v>0</v>
      </c>
      <c r="K56" s="59">
        <f t="shared" ca="1" si="5"/>
        <v>1</v>
      </c>
      <c r="L56" s="60">
        <f t="shared" ca="1" si="1"/>
        <v>0</v>
      </c>
      <c r="M56" s="62">
        <f t="shared" ca="1" si="2"/>
        <v>0</v>
      </c>
    </row>
    <row r="57" spans="1:13" x14ac:dyDescent="0.25">
      <c r="A57" s="56">
        <v>109325</v>
      </c>
      <c r="B57" s="56" t="s">
        <v>872</v>
      </c>
      <c r="C57" s="57">
        <v>45334</v>
      </c>
      <c r="D57" s="57">
        <v>45546</v>
      </c>
      <c r="E57" s="58">
        <v>23155799</v>
      </c>
      <c r="F57" s="59">
        <f t="shared" ca="1" si="3"/>
        <v>1</v>
      </c>
      <c r="G57" s="67">
        <v>0</v>
      </c>
      <c r="H57" s="61">
        <f t="shared" si="0"/>
        <v>23155799</v>
      </c>
      <c r="I57" s="58">
        <v>0</v>
      </c>
      <c r="J57" s="58">
        <f t="shared" si="6"/>
        <v>0</v>
      </c>
      <c r="K57" s="59">
        <f t="shared" ca="1" si="5"/>
        <v>1</v>
      </c>
      <c r="L57" s="60">
        <f t="shared" ca="1" si="1"/>
        <v>0</v>
      </c>
      <c r="M57" s="62">
        <f t="shared" ca="1" si="2"/>
        <v>0</v>
      </c>
    </row>
    <row r="58" spans="1:13" x14ac:dyDescent="0.25">
      <c r="A58" s="56" t="s">
        <v>1007</v>
      </c>
      <c r="B58" s="56" t="s">
        <v>12</v>
      </c>
      <c r="C58" s="57">
        <v>45352</v>
      </c>
      <c r="D58" s="57">
        <v>45412</v>
      </c>
      <c r="E58" s="58">
        <v>12400000</v>
      </c>
      <c r="F58" s="59">
        <f t="shared" ca="1" si="3"/>
        <v>1</v>
      </c>
      <c r="G58" s="67">
        <f t="shared" ref="G58:G121" ca="1" si="7">+E58*F58</f>
        <v>12400000</v>
      </c>
      <c r="H58" s="61">
        <f t="shared" ca="1" si="0"/>
        <v>0</v>
      </c>
      <c r="I58" s="58">
        <v>0</v>
      </c>
      <c r="J58" s="58">
        <f>+I58</f>
        <v>0</v>
      </c>
      <c r="K58" s="59">
        <f t="shared" ca="1" si="5"/>
        <v>1</v>
      </c>
      <c r="L58" s="60">
        <f t="shared" ca="1" si="1"/>
        <v>0</v>
      </c>
      <c r="M58" s="62">
        <f t="shared" ca="1" si="2"/>
        <v>0</v>
      </c>
    </row>
    <row r="59" spans="1:13" x14ac:dyDescent="0.25">
      <c r="A59" s="56" t="s">
        <v>1032</v>
      </c>
      <c r="B59" s="56" t="s">
        <v>12</v>
      </c>
      <c r="C59" s="57">
        <v>45352</v>
      </c>
      <c r="D59" s="57">
        <v>45657</v>
      </c>
      <c r="E59" s="58">
        <v>120000000</v>
      </c>
      <c r="F59" s="59">
        <f t="shared" ca="1" si="3"/>
        <v>0.95737704918032784</v>
      </c>
      <c r="G59" s="67">
        <f t="shared" ca="1" si="7"/>
        <v>114885245.90163934</v>
      </c>
      <c r="H59" s="61">
        <f t="shared" ca="1" si="0"/>
        <v>5114754.0983606577</v>
      </c>
      <c r="I59" s="58">
        <v>1</v>
      </c>
      <c r="J59" s="58">
        <v>0</v>
      </c>
      <c r="K59" s="59">
        <f t="shared" ca="1" si="5"/>
        <v>0.95737704918032784</v>
      </c>
      <c r="L59" s="60">
        <f t="shared" ca="1" si="1"/>
        <v>0</v>
      </c>
      <c r="M59" s="62">
        <f t="shared" ca="1" si="2"/>
        <v>0</v>
      </c>
    </row>
    <row r="60" spans="1:13" x14ac:dyDescent="0.25">
      <c r="A60" s="56" t="s">
        <v>1033</v>
      </c>
      <c r="B60" s="56" t="s">
        <v>12</v>
      </c>
      <c r="C60" s="57">
        <v>45355</v>
      </c>
      <c r="D60" s="57">
        <v>45654</v>
      </c>
      <c r="E60" s="58">
        <v>68145000</v>
      </c>
      <c r="F60" s="59">
        <f t="shared" ca="1" si="3"/>
        <v>0.96655518394648832</v>
      </c>
      <c r="G60" s="67">
        <f t="shared" ca="1" si="7"/>
        <v>65865903.010033444</v>
      </c>
      <c r="H60" s="61">
        <f t="shared" ca="1" si="0"/>
        <v>2279096.9899665564</v>
      </c>
      <c r="I60" s="58">
        <v>0</v>
      </c>
      <c r="J60" s="58">
        <f>+I60</f>
        <v>0</v>
      </c>
      <c r="K60" s="59">
        <f t="shared" ca="1" si="5"/>
        <v>0.96655518394648832</v>
      </c>
      <c r="L60" s="60">
        <f t="shared" ca="1" si="1"/>
        <v>0</v>
      </c>
      <c r="M60" s="62">
        <f t="shared" ca="1" si="2"/>
        <v>0</v>
      </c>
    </row>
    <row r="61" spans="1:13" x14ac:dyDescent="0.25">
      <c r="A61" s="56" t="s">
        <v>1034</v>
      </c>
      <c r="B61" s="56" t="s">
        <v>12</v>
      </c>
      <c r="C61" s="57">
        <v>45355</v>
      </c>
      <c r="D61" s="57">
        <v>45654</v>
      </c>
      <c r="E61" s="58">
        <v>205516667</v>
      </c>
      <c r="F61" s="59">
        <f t="shared" ca="1" si="3"/>
        <v>0.96655518394648832</v>
      </c>
      <c r="G61" s="67">
        <f t="shared" ca="1" si="7"/>
        <v>198643199.87625417</v>
      </c>
      <c r="H61" s="61">
        <f t="shared" ca="1" si="0"/>
        <v>6873467.1237458289</v>
      </c>
      <c r="I61" s="58">
        <v>0</v>
      </c>
      <c r="J61" s="58">
        <v>0</v>
      </c>
      <c r="K61" s="59">
        <f t="shared" ca="1" si="5"/>
        <v>0.96655518394648832</v>
      </c>
      <c r="L61" s="60">
        <f t="shared" ca="1" si="1"/>
        <v>0</v>
      </c>
      <c r="M61" s="62">
        <f t="shared" ca="1" si="2"/>
        <v>0</v>
      </c>
    </row>
    <row r="62" spans="1:13" x14ac:dyDescent="0.25">
      <c r="A62" s="56" t="s">
        <v>1035</v>
      </c>
      <c r="B62" s="56" t="s">
        <v>12</v>
      </c>
      <c r="C62" s="57">
        <v>45355</v>
      </c>
      <c r="D62" s="57">
        <v>45654</v>
      </c>
      <c r="E62" s="58">
        <v>76700000</v>
      </c>
      <c r="F62" s="59">
        <f t="shared" ca="1" si="3"/>
        <v>0.96655518394648832</v>
      </c>
      <c r="G62" s="67">
        <f t="shared" ca="1" si="7"/>
        <v>74134782.608695656</v>
      </c>
      <c r="H62" s="61">
        <f t="shared" ca="1" si="0"/>
        <v>2565217.3913043439</v>
      </c>
      <c r="I62" s="58">
        <v>0</v>
      </c>
      <c r="J62" s="58">
        <f t="shared" ref="J62:J70" si="8">+I62</f>
        <v>0</v>
      </c>
      <c r="K62" s="59">
        <f t="shared" ca="1" si="5"/>
        <v>0.96655518394648832</v>
      </c>
      <c r="L62" s="60">
        <f t="shared" ca="1" si="1"/>
        <v>0</v>
      </c>
      <c r="M62" s="62">
        <f t="shared" ca="1" si="2"/>
        <v>0</v>
      </c>
    </row>
    <row r="63" spans="1:13" x14ac:dyDescent="0.25">
      <c r="A63" s="56" t="s">
        <v>1036</v>
      </c>
      <c r="B63" s="56" t="s">
        <v>12</v>
      </c>
      <c r="C63" s="57">
        <v>45356</v>
      </c>
      <c r="D63" s="57">
        <v>45650</v>
      </c>
      <c r="E63" s="58">
        <v>96666667</v>
      </c>
      <c r="F63" s="59">
        <f t="shared" ca="1" si="3"/>
        <v>0.97959183673469385</v>
      </c>
      <c r="G63" s="67">
        <f t="shared" ca="1" si="7"/>
        <v>94693877.877551019</v>
      </c>
      <c r="H63" s="61">
        <f t="shared" ca="1" si="0"/>
        <v>1972789.1224489808</v>
      </c>
      <c r="I63" s="58">
        <v>0</v>
      </c>
      <c r="J63" s="58">
        <f t="shared" si="8"/>
        <v>0</v>
      </c>
      <c r="K63" s="59">
        <f t="shared" ca="1" si="5"/>
        <v>0.97959183673469385</v>
      </c>
      <c r="L63" s="60">
        <f t="shared" ca="1" si="1"/>
        <v>0</v>
      </c>
      <c r="M63" s="62">
        <f t="shared" ca="1" si="2"/>
        <v>0</v>
      </c>
    </row>
    <row r="64" spans="1:13" x14ac:dyDescent="0.25">
      <c r="A64" s="56" t="s">
        <v>1037</v>
      </c>
      <c r="B64" s="56" t="s">
        <v>12</v>
      </c>
      <c r="C64" s="57">
        <v>45356</v>
      </c>
      <c r="D64" s="57">
        <v>45655</v>
      </c>
      <c r="E64" s="58">
        <v>88500000</v>
      </c>
      <c r="F64" s="59">
        <f t="shared" ca="1" si="3"/>
        <v>0.96321070234113715</v>
      </c>
      <c r="G64" s="67">
        <f t="shared" ca="1" si="7"/>
        <v>85244147.157190636</v>
      </c>
      <c r="H64" s="61">
        <f t="shared" ca="1" si="0"/>
        <v>3255852.8428093642</v>
      </c>
      <c r="I64" s="58">
        <v>0</v>
      </c>
      <c r="J64" s="58">
        <f t="shared" si="8"/>
        <v>0</v>
      </c>
      <c r="K64" s="59">
        <f t="shared" ca="1" si="5"/>
        <v>0.96321070234113715</v>
      </c>
      <c r="L64" s="60">
        <f t="shared" ca="1" si="1"/>
        <v>0</v>
      </c>
      <c r="M64" s="62">
        <f t="shared" ca="1" si="2"/>
        <v>0</v>
      </c>
    </row>
    <row r="65" spans="1:13" x14ac:dyDescent="0.25">
      <c r="A65" s="56" t="s">
        <v>1038</v>
      </c>
      <c r="B65" s="56" t="s">
        <v>12</v>
      </c>
      <c r="C65" s="57">
        <v>45356</v>
      </c>
      <c r="D65" s="57">
        <v>45630</v>
      </c>
      <c r="E65" s="58">
        <v>35100000</v>
      </c>
      <c r="F65" s="59">
        <f t="shared" ca="1" si="3"/>
        <v>1</v>
      </c>
      <c r="G65" s="67">
        <f t="shared" ca="1" si="7"/>
        <v>35100000</v>
      </c>
      <c r="H65" s="61">
        <f t="shared" ca="1" si="0"/>
        <v>0</v>
      </c>
      <c r="I65" s="58">
        <v>0</v>
      </c>
      <c r="J65" s="58">
        <f t="shared" si="8"/>
        <v>0</v>
      </c>
      <c r="K65" s="59">
        <f t="shared" ca="1" si="5"/>
        <v>1</v>
      </c>
      <c r="L65" s="60">
        <f t="shared" ca="1" si="1"/>
        <v>0</v>
      </c>
      <c r="M65" s="62">
        <f t="shared" ca="1" si="2"/>
        <v>0</v>
      </c>
    </row>
    <row r="66" spans="1:13" x14ac:dyDescent="0.25">
      <c r="A66" s="56" t="s">
        <v>1039</v>
      </c>
      <c r="B66" s="56" t="s">
        <v>12</v>
      </c>
      <c r="C66" s="57">
        <v>45356</v>
      </c>
      <c r="D66" s="57">
        <v>45630</v>
      </c>
      <c r="E66" s="58">
        <v>54000000</v>
      </c>
      <c r="F66" s="59">
        <f t="shared" ca="1" si="3"/>
        <v>1</v>
      </c>
      <c r="G66" s="67">
        <f t="shared" ca="1" si="7"/>
        <v>54000000</v>
      </c>
      <c r="H66" s="61">
        <f t="shared" ref="H66:H129" ca="1" si="9">+E66-G66</f>
        <v>0</v>
      </c>
      <c r="I66" s="58">
        <v>0</v>
      </c>
      <c r="J66" s="58">
        <f t="shared" si="8"/>
        <v>0</v>
      </c>
      <c r="K66" s="59">
        <f t="shared" ca="1" si="5"/>
        <v>1</v>
      </c>
      <c r="L66" s="60">
        <f t="shared" ref="L66:L129" ca="1" si="10">+J66*K66</f>
        <v>0</v>
      </c>
      <c r="M66" s="62">
        <f t="shared" ref="M66:M129" ca="1" si="11">+J66-L66</f>
        <v>0</v>
      </c>
    </row>
    <row r="67" spans="1:13" x14ac:dyDescent="0.25">
      <c r="A67" s="56" t="s">
        <v>1040</v>
      </c>
      <c r="B67" s="56" t="s">
        <v>12</v>
      </c>
      <c r="C67" s="57">
        <v>45357</v>
      </c>
      <c r="D67" s="57">
        <v>45651</v>
      </c>
      <c r="E67" s="58">
        <v>116000000</v>
      </c>
      <c r="F67" s="59">
        <f t="shared" ref="F67:F130" ca="1" si="12">+IF(TODAY()&lt;D67,_xlfn.DAYS(C67,TODAY())/_xlfn.DAYS(C67,D67),1)</f>
        <v>0.97619047619047616</v>
      </c>
      <c r="G67" s="67">
        <f t="shared" ca="1" si="7"/>
        <v>113238095.23809524</v>
      </c>
      <c r="H67" s="61">
        <f t="shared" ca="1" si="9"/>
        <v>2761904.7619047612</v>
      </c>
      <c r="I67" s="58">
        <v>0</v>
      </c>
      <c r="J67" s="58">
        <f t="shared" si="8"/>
        <v>0</v>
      </c>
      <c r="K67" s="59">
        <f t="shared" ref="K67:K130" ca="1" si="13">+IF(TODAY()&lt;D67,_xlfn.DAYS(C67,TODAY())/_xlfn.DAYS(C67,D67),1)</f>
        <v>0.97619047619047616</v>
      </c>
      <c r="L67" s="60">
        <f t="shared" ca="1" si="10"/>
        <v>0</v>
      </c>
      <c r="M67" s="62">
        <f t="shared" ca="1" si="11"/>
        <v>0</v>
      </c>
    </row>
    <row r="68" spans="1:13" x14ac:dyDescent="0.25">
      <c r="A68" s="56" t="s">
        <v>1041</v>
      </c>
      <c r="B68" s="56" t="s">
        <v>12</v>
      </c>
      <c r="C68" s="57">
        <v>45358</v>
      </c>
      <c r="D68" s="57">
        <v>45632</v>
      </c>
      <c r="E68" s="58">
        <v>54000000</v>
      </c>
      <c r="F68" s="59">
        <f t="shared" ca="1" si="12"/>
        <v>1</v>
      </c>
      <c r="G68" s="67">
        <f t="shared" ca="1" si="7"/>
        <v>54000000</v>
      </c>
      <c r="H68" s="61">
        <f t="shared" ca="1" si="9"/>
        <v>0</v>
      </c>
      <c r="I68" s="58">
        <v>0</v>
      </c>
      <c r="J68" s="58">
        <f t="shared" si="8"/>
        <v>0</v>
      </c>
      <c r="K68" s="59">
        <f t="shared" ca="1" si="13"/>
        <v>1</v>
      </c>
      <c r="L68" s="60">
        <f t="shared" ca="1" si="10"/>
        <v>0</v>
      </c>
      <c r="M68" s="62">
        <f t="shared" ca="1" si="11"/>
        <v>0</v>
      </c>
    </row>
    <row r="69" spans="1:13" x14ac:dyDescent="0.25">
      <c r="A69" s="56" t="s">
        <v>1042</v>
      </c>
      <c r="B69" s="56" t="s">
        <v>12</v>
      </c>
      <c r="C69" s="57">
        <v>45358</v>
      </c>
      <c r="D69" s="57">
        <v>45418</v>
      </c>
      <c r="E69" s="58">
        <v>24097500</v>
      </c>
      <c r="F69" s="59">
        <f t="shared" ca="1" si="12"/>
        <v>1</v>
      </c>
      <c r="G69" s="67">
        <f t="shared" ca="1" si="7"/>
        <v>24097500</v>
      </c>
      <c r="H69" s="61">
        <f t="shared" ca="1" si="9"/>
        <v>0</v>
      </c>
      <c r="I69" s="58">
        <v>0</v>
      </c>
      <c r="J69" s="58">
        <f t="shared" si="8"/>
        <v>0</v>
      </c>
      <c r="K69" s="59">
        <f t="shared" ca="1" si="13"/>
        <v>1</v>
      </c>
      <c r="L69" s="60">
        <f t="shared" ca="1" si="10"/>
        <v>0</v>
      </c>
      <c r="M69" s="62">
        <f t="shared" ca="1" si="11"/>
        <v>0</v>
      </c>
    </row>
    <row r="70" spans="1:13" x14ac:dyDescent="0.25">
      <c r="A70" s="56" t="s">
        <v>1043</v>
      </c>
      <c r="B70" s="56" t="s">
        <v>12</v>
      </c>
      <c r="C70" s="57">
        <v>45359</v>
      </c>
      <c r="D70" s="57">
        <v>45653</v>
      </c>
      <c r="E70" s="58">
        <v>140031333</v>
      </c>
      <c r="F70" s="59">
        <f t="shared" ca="1" si="12"/>
        <v>0.96938775510204078</v>
      </c>
      <c r="G70" s="67">
        <f t="shared" ca="1" si="7"/>
        <v>135744659.54081631</v>
      </c>
      <c r="H70" s="61">
        <f t="shared" ca="1" si="9"/>
        <v>4286673.4591836929</v>
      </c>
      <c r="I70" s="58">
        <v>0</v>
      </c>
      <c r="J70" s="58">
        <f t="shared" si="8"/>
        <v>0</v>
      </c>
      <c r="K70" s="59">
        <f t="shared" ca="1" si="13"/>
        <v>0.96938775510204078</v>
      </c>
      <c r="L70" s="60">
        <f t="shared" ca="1" si="10"/>
        <v>0</v>
      </c>
      <c r="M70" s="62">
        <f t="shared" ca="1" si="11"/>
        <v>0</v>
      </c>
    </row>
    <row r="71" spans="1:13" x14ac:dyDescent="0.25">
      <c r="A71" s="56" t="s">
        <v>1044</v>
      </c>
      <c r="B71" s="56" t="s">
        <v>12</v>
      </c>
      <c r="C71" s="57">
        <v>45359</v>
      </c>
      <c r="D71" s="57">
        <v>45653</v>
      </c>
      <c r="E71" s="58">
        <v>116000000</v>
      </c>
      <c r="F71" s="59">
        <f t="shared" ca="1" si="12"/>
        <v>0.96938775510204078</v>
      </c>
      <c r="G71" s="67">
        <f t="shared" ca="1" si="7"/>
        <v>112448979.59183674</v>
      </c>
      <c r="H71" s="61">
        <f t="shared" ca="1" si="9"/>
        <v>3551020.4081632644</v>
      </c>
      <c r="I71" s="58">
        <v>0</v>
      </c>
      <c r="J71" s="58">
        <v>0</v>
      </c>
      <c r="K71" s="59">
        <f t="shared" ca="1" si="13"/>
        <v>0.96938775510204078</v>
      </c>
      <c r="L71" s="60">
        <f t="shared" ca="1" si="10"/>
        <v>0</v>
      </c>
      <c r="M71" s="62">
        <f t="shared" ca="1" si="11"/>
        <v>0</v>
      </c>
    </row>
    <row r="72" spans="1:13" x14ac:dyDescent="0.25">
      <c r="A72" s="56" t="s">
        <v>1045</v>
      </c>
      <c r="B72" s="56" t="s">
        <v>12</v>
      </c>
      <c r="C72" s="57">
        <v>45359</v>
      </c>
      <c r="D72" s="57">
        <v>45633</v>
      </c>
      <c r="E72" s="58">
        <v>35100000</v>
      </c>
      <c r="F72" s="59">
        <f t="shared" ca="1" si="12"/>
        <v>1</v>
      </c>
      <c r="G72" s="67">
        <f t="shared" ca="1" si="7"/>
        <v>35100000</v>
      </c>
      <c r="H72" s="61">
        <f t="shared" ca="1" si="9"/>
        <v>0</v>
      </c>
      <c r="I72" s="58">
        <v>0</v>
      </c>
      <c r="J72" s="58">
        <v>0</v>
      </c>
      <c r="K72" s="59">
        <f t="shared" ca="1" si="13"/>
        <v>1</v>
      </c>
      <c r="L72" s="60">
        <f t="shared" ca="1" si="10"/>
        <v>0</v>
      </c>
      <c r="M72" s="62">
        <f t="shared" ca="1" si="11"/>
        <v>0</v>
      </c>
    </row>
    <row r="73" spans="1:13" x14ac:dyDescent="0.25">
      <c r="A73" s="56" t="s">
        <v>1046</v>
      </c>
      <c r="B73" s="56" t="s">
        <v>12</v>
      </c>
      <c r="C73" s="57">
        <v>45359</v>
      </c>
      <c r="D73" s="57">
        <v>45653</v>
      </c>
      <c r="E73" s="58">
        <v>116000000</v>
      </c>
      <c r="F73" s="59">
        <f t="shared" ca="1" si="12"/>
        <v>0.96938775510204078</v>
      </c>
      <c r="G73" s="67">
        <f t="shared" ca="1" si="7"/>
        <v>112448979.59183674</v>
      </c>
      <c r="H73" s="61">
        <f t="shared" ca="1" si="9"/>
        <v>3551020.4081632644</v>
      </c>
      <c r="I73" s="58">
        <v>0</v>
      </c>
      <c r="J73" s="58">
        <f t="shared" ref="J73:J136" si="14">+I73</f>
        <v>0</v>
      </c>
      <c r="K73" s="59">
        <f t="shared" ca="1" si="13"/>
        <v>0.96938775510204078</v>
      </c>
      <c r="L73" s="60">
        <f t="shared" ca="1" si="10"/>
        <v>0</v>
      </c>
      <c r="M73" s="62">
        <f t="shared" ca="1" si="11"/>
        <v>0</v>
      </c>
    </row>
    <row r="74" spans="1:13" x14ac:dyDescent="0.25">
      <c r="A74" s="56" t="s">
        <v>1047</v>
      </c>
      <c r="B74" s="56" t="s">
        <v>12</v>
      </c>
      <c r="C74" s="57">
        <v>45362</v>
      </c>
      <c r="D74" s="57">
        <v>45656</v>
      </c>
      <c r="E74" s="58">
        <v>77333333</v>
      </c>
      <c r="F74" s="59">
        <f t="shared" ca="1" si="12"/>
        <v>0.95918367346938771</v>
      </c>
      <c r="G74" s="67">
        <f t="shared" ca="1" si="7"/>
        <v>74176870.428571418</v>
      </c>
      <c r="H74" s="61">
        <f t="shared" ca="1" si="9"/>
        <v>3156462.5714285821</v>
      </c>
      <c r="I74" s="58">
        <v>0</v>
      </c>
      <c r="J74" s="58">
        <f t="shared" si="14"/>
        <v>0</v>
      </c>
      <c r="K74" s="59">
        <f t="shared" ca="1" si="13"/>
        <v>0.95918367346938771</v>
      </c>
      <c r="L74" s="60">
        <f t="shared" ca="1" si="10"/>
        <v>0</v>
      </c>
      <c r="M74" s="62">
        <f t="shared" ca="1" si="11"/>
        <v>0</v>
      </c>
    </row>
    <row r="75" spans="1:13" x14ac:dyDescent="0.25">
      <c r="A75" s="56" t="s">
        <v>1047</v>
      </c>
      <c r="B75" s="56" t="s">
        <v>12</v>
      </c>
      <c r="C75" s="57">
        <v>45362</v>
      </c>
      <c r="D75" s="57">
        <v>45656</v>
      </c>
      <c r="E75" s="58">
        <v>33833333</v>
      </c>
      <c r="F75" s="59">
        <f t="shared" ca="1" si="12"/>
        <v>0.95918367346938771</v>
      </c>
      <c r="G75" s="67">
        <f t="shared" ca="1" si="7"/>
        <v>32452380.632653061</v>
      </c>
      <c r="H75" s="61">
        <f t="shared" ca="1" si="9"/>
        <v>1380952.3673469387</v>
      </c>
      <c r="I75" s="58">
        <v>0</v>
      </c>
      <c r="J75" s="58">
        <f t="shared" si="14"/>
        <v>0</v>
      </c>
      <c r="K75" s="59">
        <f t="shared" ca="1" si="13"/>
        <v>0.95918367346938771</v>
      </c>
      <c r="L75" s="60">
        <f t="shared" ca="1" si="10"/>
        <v>0</v>
      </c>
      <c r="M75" s="62">
        <f t="shared" ca="1" si="11"/>
        <v>0</v>
      </c>
    </row>
    <row r="76" spans="1:13" x14ac:dyDescent="0.25">
      <c r="A76" s="56" t="s">
        <v>1048</v>
      </c>
      <c r="B76" s="56" t="s">
        <v>12</v>
      </c>
      <c r="C76" s="57">
        <v>45364</v>
      </c>
      <c r="D76" s="57">
        <v>45656</v>
      </c>
      <c r="E76" s="58">
        <v>115200000</v>
      </c>
      <c r="F76" s="59">
        <f t="shared" ca="1" si="12"/>
        <v>0.95890410958904104</v>
      </c>
      <c r="G76" s="67">
        <f t="shared" ca="1" si="7"/>
        <v>110465753.42465752</v>
      </c>
      <c r="H76" s="61">
        <f t="shared" ca="1" si="9"/>
        <v>4734246.5753424764</v>
      </c>
      <c r="I76" s="58">
        <v>0</v>
      </c>
      <c r="J76" s="58">
        <f t="shared" si="14"/>
        <v>0</v>
      </c>
      <c r="K76" s="59">
        <f t="shared" ca="1" si="13"/>
        <v>0.95890410958904104</v>
      </c>
      <c r="L76" s="60">
        <f t="shared" ca="1" si="10"/>
        <v>0</v>
      </c>
      <c r="M76" s="62">
        <f t="shared" ca="1" si="11"/>
        <v>0</v>
      </c>
    </row>
    <row r="77" spans="1:13" x14ac:dyDescent="0.25">
      <c r="A77" s="56" t="s">
        <v>1049</v>
      </c>
      <c r="B77" s="56" t="s">
        <v>12</v>
      </c>
      <c r="C77" s="57">
        <v>45364</v>
      </c>
      <c r="D77" s="57">
        <v>45638</v>
      </c>
      <c r="E77" s="58">
        <v>81900000</v>
      </c>
      <c r="F77" s="59">
        <f t="shared" ca="1" si="12"/>
        <v>1</v>
      </c>
      <c r="G77" s="67">
        <f t="shared" ca="1" si="7"/>
        <v>81900000</v>
      </c>
      <c r="H77" s="61">
        <f t="shared" ca="1" si="9"/>
        <v>0</v>
      </c>
      <c r="I77" s="58">
        <v>0</v>
      </c>
      <c r="J77" s="58">
        <f t="shared" si="14"/>
        <v>0</v>
      </c>
      <c r="K77" s="59">
        <f t="shared" ca="1" si="13"/>
        <v>1</v>
      </c>
      <c r="L77" s="60">
        <f t="shared" ca="1" si="10"/>
        <v>0</v>
      </c>
      <c r="M77" s="62">
        <f t="shared" ca="1" si="11"/>
        <v>0</v>
      </c>
    </row>
    <row r="78" spans="1:13" x14ac:dyDescent="0.25">
      <c r="A78" s="56" t="s">
        <v>1050</v>
      </c>
      <c r="B78" s="56" t="s">
        <v>12</v>
      </c>
      <c r="C78" s="57">
        <v>45364</v>
      </c>
      <c r="D78" s="57">
        <v>45638</v>
      </c>
      <c r="E78" s="58">
        <v>71484282</v>
      </c>
      <c r="F78" s="59">
        <f t="shared" ca="1" si="12"/>
        <v>1</v>
      </c>
      <c r="G78" s="67">
        <f t="shared" ca="1" si="7"/>
        <v>71484282</v>
      </c>
      <c r="H78" s="61">
        <f t="shared" ca="1" si="9"/>
        <v>0</v>
      </c>
      <c r="I78" s="58">
        <v>0</v>
      </c>
      <c r="J78" s="58">
        <f t="shared" si="14"/>
        <v>0</v>
      </c>
      <c r="K78" s="59">
        <f t="shared" ca="1" si="13"/>
        <v>1</v>
      </c>
      <c r="L78" s="60">
        <f t="shared" ca="1" si="10"/>
        <v>0</v>
      </c>
      <c r="M78" s="62">
        <f t="shared" ca="1" si="11"/>
        <v>0</v>
      </c>
    </row>
    <row r="79" spans="1:13" x14ac:dyDescent="0.25">
      <c r="A79" s="56" t="s">
        <v>1051</v>
      </c>
      <c r="B79" s="56" t="s">
        <v>12</v>
      </c>
      <c r="C79" s="57">
        <v>45364</v>
      </c>
      <c r="D79" s="57">
        <v>45638</v>
      </c>
      <c r="E79" s="58">
        <v>63180000</v>
      </c>
      <c r="F79" s="59">
        <f t="shared" ca="1" si="12"/>
        <v>1</v>
      </c>
      <c r="G79" s="67">
        <f t="shared" ca="1" si="7"/>
        <v>63180000</v>
      </c>
      <c r="H79" s="61">
        <f t="shared" ca="1" si="9"/>
        <v>0</v>
      </c>
      <c r="I79" s="58">
        <v>0</v>
      </c>
      <c r="J79" s="58">
        <f t="shared" si="14"/>
        <v>0</v>
      </c>
      <c r="K79" s="59">
        <f t="shared" ca="1" si="13"/>
        <v>1</v>
      </c>
      <c r="L79" s="60">
        <f t="shared" ca="1" si="10"/>
        <v>0</v>
      </c>
      <c r="M79" s="62">
        <f t="shared" ca="1" si="11"/>
        <v>0</v>
      </c>
    </row>
    <row r="80" spans="1:13" x14ac:dyDescent="0.25">
      <c r="A80" s="56" t="s">
        <v>1052</v>
      </c>
      <c r="B80" s="56" t="s">
        <v>12</v>
      </c>
      <c r="C80" s="57">
        <v>45365</v>
      </c>
      <c r="D80" s="57">
        <v>45655</v>
      </c>
      <c r="E80" s="58">
        <v>90259500</v>
      </c>
      <c r="F80" s="59">
        <f t="shared" ca="1" si="12"/>
        <v>0.96206896551724141</v>
      </c>
      <c r="G80" s="67">
        <f t="shared" ca="1" si="7"/>
        <v>86835863.793103456</v>
      </c>
      <c r="H80" s="61">
        <f t="shared" ca="1" si="9"/>
        <v>3423636.2068965435</v>
      </c>
      <c r="I80" s="58">
        <v>0</v>
      </c>
      <c r="J80" s="58">
        <f t="shared" si="14"/>
        <v>0</v>
      </c>
      <c r="K80" s="59">
        <f t="shared" ca="1" si="13"/>
        <v>0.96206896551724141</v>
      </c>
      <c r="L80" s="60">
        <f t="shared" ca="1" si="10"/>
        <v>0</v>
      </c>
      <c r="M80" s="62">
        <f t="shared" ca="1" si="11"/>
        <v>0</v>
      </c>
    </row>
    <row r="81" spans="1:13" x14ac:dyDescent="0.25">
      <c r="A81" s="56" t="s">
        <v>1053</v>
      </c>
      <c r="B81" s="56" t="s">
        <v>12</v>
      </c>
      <c r="C81" s="57">
        <v>45365</v>
      </c>
      <c r="D81" s="57">
        <v>45578</v>
      </c>
      <c r="E81" s="58">
        <v>49000000</v>
      </c>
      <c r="F81" s="59">
        <f t="shared" ca="1" si="12"/>
        <v>1</v>
      </c>
      <c r="G81" s="67">
        <f t="shared" ca="1" si="7"/>
        <v>49000000</v>
      </c>
      <c r="H81" s="61">
        <f t="shared" ca="1" si="9"/>
        <v>0</v>
      </c>
      <c r="I81" s="58">
        <v>0</v>
      </c>
      <c r="J81" s="58">
        <f t="shared" si="14"/>
        <v>0</v>
      </c>
      <c r="K81" s="59">
        <f t="shared" ca="1" si="13"/>
        <v>1</v>
      </c>
      <c r="L81" s="60">
        <f t="shared" ca="1" si="10"/>
        <v>0</v>
      </c>
      <c r="M81" s="62">
        <f t="shared" ca="1" si="11"/>
        <v>0</v>
      </c>
    </row>
    <row r="82" spans="1:13" x14ac:dyDescent="0.25">
      <c r="A82" s="56" t="s">
        <v>1054</v>
      </c>
      <c r="B82" s="56" t="s">
        <v>12</v>
      </c>
      <c r="C82" s="57">
        <v>45365</v>
      </c>
      <c r="D82" s="57">
        <v>45639</v>
      </c>
      <c r="E82" s="58">
        <v>40500000</v>
      </c>
      <c r="F82" s="59">
        <f t="shared" ca="1" si="12"/>
        <v>1</v>
      </c>
      <c r="G82" s="67">
        <f t="shared" ca="1" si="7"/>
        <v>40500000</v>
      </c>
      <c r="H82" s="61">
        <f t="shared" ca="1" si="9"/>
        <v>0</v>
      </c>
      <c r="I82" s="58">
        <v>0</v>
      </c>
      <c r="J82" s="58">
        <f t="shared" si="14"/>
        <v>0</v>
      </c>
      <c r="K82" s="59">
        <f t="shared" ca="1" si="13"/>
        <v>1</v>
      </c>
      <c r="L82" s="60">
        <f t="shared" ca="1" si="10"/>
        <v>0</v>
      </c>
      <c r="M82" s="62">
        <f t="shared" ca="1" si="11"/>
        <v>0</v>
      </c>
    </row>
    <row r="83" spans="1:13" x14ac:dyDescent="0.25">
      <c r="A83" s="56" t="s">
        <v>1055</v>
      </c>
      <c r="B83" s="56" t="s">
        <v>12</v>
      </c>
      <c r="C83" s="57">
        <v>45365</v>
      </c>
      <c r="D83" s="57">
        <v>45578</v>
      </c>
      <c r="E83" s="58">
        <v>52500000</v>
      </c>
      <c r="F83" s="59">
        <f t="shared" ca="1" si="12"/>
        <v>1</v>
      </c>
      <c r="G83" s="67">
        <f t="shared" ca="1" si="7"/>
        <v>52500000</v>
      </c>
      <c r="H83" s="61">
        <f t="shared" ca="1" si="9"/>
        <v>0</v>
      </c>
      <c r="I83" s="58">
        <v>0</v>
      </c>
      <c r="J83" s="58">
        <f t="shared" si="14"/>
        <v>0</v>
      </c>
      <c r="K83" s="59">
        <f t="shared" ca="1" si="13"/>
        <v>1</v>
      </c>
      <c r="L83" s="60">
        <f t="shared" ca="1" si="10"/>
        <v>0</v>
      </c>
      <c r="M83" s="62">
        <f t="shared" ca="1" si="11"/>
        <v>0</v>
      </c>
    </row>
    <row r="84" spans="1:13" x14ac:dyDescent="0.25">
      <c r="A84" s="56" t="s">
        <v>1056</v>
      </c>
      <c r="B84" s="56" t="s">
        <v>12</v>
      </c>
      <c r="C84" s="57">
        <v>45369</v>
      </c>
      <c r="D84" s="57">
        <v>45460</v>
      </c>
      <c r="E84" s="58">
        <v>8523137</v>
      </c>
      <c r="F84" s="59">
        <f t="shared" ca="1" si="12"/>
        <v>1</v>
      </c>
      <c r="G84" s="67">
        <f t="shared" ca="1" si="7"/>
        <v>8523137</v>
      </c>
      <c r="H84" s="61">
        <f t="shared" ca="1" si="9"/>
        <v>0</v>
      </c>
      <c r="I84" s="58">
        <v>0</v>
      </c>
      <c r="J84" s="58">
        <f t="shared" si="14"/>
        <v>0</v>
      </c>
      <c r="K84" s="59">
        <f t="shared" ca="1" si="13"/>
        <v>1</v>
      </c>
      <c r="L84" s="60">
        <f t="shared" ca="1" si="10"/>
        <v>0</v>
      </c>
      <c r="M84" s="62">
        <f t="shared" ca="1" si="11"/>
        <v>0</v>
      </c>
    </row>
    <row r="85" spans="1:13" x14ac:dyDescent="0.25">
      <c r="A85" s="56" t="s">
        <v>1057</v>
      </c>
      <c r="B85" s="56" t="s">
        <v>12</v>
      </c>
      <c r="C85" s="57">
        <v>45369</v>
      </c>
      <c r="D85" s="57">
        <v>45500</v>
      </c>
      <c r="E85" s="58">
        <v>26000000</v>
      </c>
      <c r="F85" s="59">
        <f t="shared" ca="1" si="12"/>
        <v>1</v>
      </c>
      <c r="G85" s="67">
        <f t="shared" ca="1" si="7"/>
        <v>26000000</v>
      </c>
      <c r="H85" s="61">
        <f t="shared" ca="1" si="9"/>
        <v>0</v>
      </c>
      <c r="I85" s="58">
        <v>0</v>
      </c>
      <c r="J85" s="58">
        <f t="shared" si="14"/>
        <v>0</v>
      </c>
      <c r="K85" s="59">
        <f t="shared" ca="1" si="13"/>
        <v>1</v>
      </c>
      <c r="L85" s="60">
        <f t="shared" ca="1" si="10"/>
        <v>0</v>
      </c>
      <c r="M85" s="62">
        <f t="shared" ca="1" si="11"/>
        <v>0</v>
      </c>
    </row>
    <row r="86" spans="1:13" x14ac:dyDescent="0.25">
      <c r="A86" s="56" t="s">
        <v>1058</v>
      </c>
      <c r="B86" s="56" t="s">
        <v>12</v>
      </c>
      <c r="C86" s="57">
        <v>45370</v>
      </c>
      <c r="D86" s="57">
        <v>45461</v>
      </c>
      <c r="E86" s="58">
        <v>25500000</v>
      </c>
      <c r="F86" s="59">
        <f t="shared" ca="1" si="12"/>
        <v>1</v>
      </c>
      <c r="G86" s="67">
        <f t="shared" ca="1" si="7"/>
        <v>25500000</v>
      </c>
      <c r="H86" s="61">
        <f t="shared" ca="1" si="9"/>
        <v>0</v>
      </c>
      <c r="I86" s="58">
        <v>0</v>
      </c>
      <c r="J86" s="58">
        <f t="shared" si="14"/>
        <v>0</v>
      </c>
      <c r="K86" s="59">
        <f t="shared" ca="1" si="13"/>
        <v>1</v>
      </c>
      <c r="L86" s="60">
        <f t="shared" ca="1" si="10"/>
        <v>0</v>
      </c>
      <c r="M86" s="62">
        <f t="shared" ca="1" si="11"/>
        <v>0</v>
      </c>
    </row>
    <row r="87" spans="1:13" x14ac:dyDescent="0.25">
      <c r="A87" s="56" t="s">
        <v>1059</v>
      </c>
      <c r="B87" s="56" t="s">
        <v>12</v>
      </c>
      <c r="C87" s="57">
        <v>45370</v>
      </c>
      <c r="D87" s="57">
        <v>45501</v>
      </c>
      <c r="E87" s="58">
        <v>36833333</v>
      </c>
      <c r="F87" s="59">
        <f t="shared" ca="1" si="12"/>
        <v>1</v>
      </c>
      <c r="G87" s="67">
        <f t="shared" ca="1" si="7"/>
        <v>36833333</v>
      </c>
      <c r="H87" s="61">
        <f t="shared" ca="1" si="9"/>
        <v>0</v>
      </c>
      <c r="I87" s="58">
        <v>0</v>
      </c>
      <c r="J87" s="58">
        <f t="shared" si="14"/>
        <v>0</v>
      </c>
      <c r="K87" s="59">
        <f t="shared" ca="1" si="13"/>
        <v>1</v>
      </c>
      <c r="L87" s="60">
        <f t="shared" ca="1" si="10"/>
        <v>0</v>
      </c>
      <c r="M87" s="62">
        <f t="shared" ca="1" si="11"/>
        <v>0</v>
      </c>
    </row>
    <row r="88" spans="1:13" x14ac:dyDescent="0.25">
      <c r="A88" s="56" t="s">
        <v>1060</v>
      </c>
      <c r="B88" s="56" t="s">
        <v>12</v>
      </c>
      <c r="C88" s="57">
        <v>45370</v>
      </c>
      <c r="D88" s="57">
        <v>45505</v>
      </c>
      <c r="E88" s="58">
        <v>29033333</v>
      </c>
      <c r="F88" s="59">
        <f t="shared" ca="1" si="12"/>
        <v>1</v>
      </c>
      <c r="G88" s="67">
        <f t="shared" ca="1" si="7"/>
        <v>29033333</v>
      </c>
      <c r="H88" s="61">
        <f t="shared" ca="1" si="9"/>
        <v>0</v>
      </c>
      <c r="I88" s="58">
        <v>0</v>
      </c>
      <c r="J88" s="58">
        <f t="shared" si="14"/>
        <v>0</v>
      </c>
      <c r="K88" s="59">
        <f t="shared" ca="1" si="13"/>
        <v>1</v>
      </c>
      <c r="L88" s="60">
        <f t="shared" ca="1" si="10"/>
        <v>0</v>
      </c>
      <c r="M88" s="62">
        <f t="shared" ca="1" si="11"/>
        <v>0</v>
      </c>
    </row>
    <row r="89" spans="1:13" x14ac:dyDescent="0.25">
      <c r="A89" s="56" t="s">
        <v>1061</v>
      </c>
      <c r="B89" s="56" t="s">
        <v>12</v>
      </c>
      <c r="C89" s="57">
        <v>45370</v>
      </c>
      <c r="D89" s="57">
        <v>45501</v>
      </c>
      <c r="E89" s="58">
        <v>21666666</v>
      </c>
      <c r="F89" s="59">
        <f t="shared" ca="1" si="12"/>
        <v>1</v>
      </c>
      <c r="G89" s="67">
        <f t="shared" ca="1" si="7"/>
        <v>21666666</v>
      </c>
      <c r="H89" s="61">
        <f t="shared" ca="1" si="9"/>
        <v>0</v>
      </c>
      <c r="I89" s="58">
        <v>0</v>
      </c>
      <c r="J89" s="58">
        <f t="shared" si="14"/>
        <v>0</v>
      </c>
      <c r="K89" s="59">
        <f t="shared" ca="1" si="13"/>
        <v>1</v>
      </c>
      <c r="L89" s="60">
        <f t="shared" ca="1" si="10"/>
        <v>0</v>
      </c>
      <c r="M89" s="62">
        <f t="shared" ca="1" si="11"/>
        <v>0</v>
      </c>
    </row>
    <row r="90" spans="1:13" x14ac:dyDescent="0.25">
      <c r="A90" s="56" t="s">
        <v>1034</v>
      </c>
      <c r="B90" s="56" t="s">
        <v>12</v>
      </c>
      <c r="C90" s="57">
        <v>45371</v>
      </c>
      <c r="D90" s="57">
        <v>45431</v>
      </c>
      <c r="E90" s="58">
        <v>12000000</v>
      </c>
      <c r="F90" s="59">
        <f t="shared" ca="1" si="12"/>
        <v>1</v>
      </c>
      <c r="G90" s="67">
        <f t="shared" ca="1" si="7"/>
        <v>12000000</v>
      </c>
      <c r="H90" s="61">
        <f t="shared" ca="1" si="9"/>
        <v>0</v>
      </c>
      <c r="I90" s="58">
        <v>0</v>
      </c>
      <c r="J90" s="58">
        <f t="shared" si="14"/>
        <v>0</v>
      </c>
      <c r="K90" s="59">
        <f t="shared" ca="1" si="13"/>
        <v>1</v>
      </c>
      <c r="L90" s="60">
        <f t="shared" ca="1" si="10"/>
        <v>0</v>
      </c>
      <c r="M90" s="62">
        <f t="shared" ca="1" si="11"/>
        <v>0</v>
      </c>
    </row>
    <row r="91" spans="1:13" x14ac:dyDescent="0.25">
      <c r="A91" s="56" t="s">
        <v>1027</v>
      </c>
      <c r="B91" s="56" t="s">
        <v>12</v>
      </c>
      <c r="C91" s="57">
        <v>45371</v>
      </c>
      <c r="D91" s="57">
        <v>45431</v>
      </c>
      <c r="E91" s="58">
        <v>11948000</v>
      </c>
      <c r="F91" s="59">
        <f t="shared" ca="1" si="12"/>
        <v>1</v>
      </c>
      <c r="G91" s="67">
        <f t="shared" ca="1" si="7"/>
        <v>11948000</v>
      </c>
      <c r="H91" s="61">
        <f t="shared" ca="1" si="9"/>
        <v>0</v>
      </c>
      <c r="I91" s="58">
        <v>0</v>
      </c>
      <c r="J91" s="58">
        <f t="shared" si="14"/>
        <v>0</v>
      </c>
      <c r="K91" s="59">
        <f t="shared" ca="1" si="13"/>
        <v>1</v>
      </c>
      <c r="L91" s="60">
        <f t="shared" ca="1" si="10"/>
        <v>0</v>
      </c>
      <c r="M91" s="62">
        <f t="shared" ca="1" si="11"/>
        <v>0</v>
      </c>
    </row>
    <row r="92" spans="1:13" x14ac:dyDescent="0.25">
      <c r="A92" s="56" t="s">
        <v>1062</v>
      </c>
      <c r="B92" s="56" t="s">
        <v>12</v>
      </c>
      <c r="C92" s="57">
        <v>45371</v>
      </c>
      <c r="D92" s="57">
        <v>45501</v>
      </c>
      <c r="E92" s="58">
        <v>47666666</v>
      </c>
      <c r="F92" s="59">
        <f t="shared" ca="1" si="12"/>
        <v>1</v>
      </c>
      <c r="G92" s="67">
        <f t="shared" ca="1" si="7"/>
        <v>47666666</v>
      </c>
      <c r="H92" s="61">
        <f t="shared" ca="1" si="9"/>
        <v>0</v>
      </c>
      <c r="I92" s="58">
        <v>0</v>
      </c>
      <c r="J92" s="58">
        <f t="shared" si="14"/>
        <v>0</v>
      </c>
      <c r="K92" s="59">
        <f t="shared" ca="1" si="13"/>
        <v>1</v>
      </c>
      <c r="L92" s="60">
        <f t="shared" ca="1" si="10"/>
        <v>0</v>
      </c>
      <c r="M92" s="62">
        <f t="shared" ca="1" si="11"/>
        <v>0</v>
      </c>
    </row>
    <row r="93" spans="1:13" x14ac:dyDescent="0.25">
      <c r="A93" s="56" t="s">
        <v>1063</v>
      </c>
      <c r="B93" s="56" t="s">
        <v>12</v>
      </c>
      <c r="C93" s="57">
        <v>45371</v>
      </c>
      <c r="D93" s="57">
        <v>45492</v>
      </c>
      <c r="E93" s="58">
        <v>32000000</v>
      </c>
      <c r="F93" s="59">
        <f t="shared" ca="1" si="12"/>
        <v>1</v>
      </c>
      <c r="G93" s="67">
        <f t="shared" ca="1" si="7"/>
        <v>32000000</v>
      </c>
      <c r="H93" s="61">
        <f t="shared" ca="1" si="9"/>
        <v>0</v>
      </c>
      <c r="I93" s="58">
        <v>0</v>
      </c>
      <c r="J93" s="58">
        <f t="shared" si="14"/>
        <v>0</v>
      </c>
      <c r="K93" s="59">
        <f t="shared" ca="1" si="13"/>
        <v>1</v>
      </c>
      <c r="L93" s="60">
        <f t="shared" ca="1" si="10"/>
        <v>0</v>
      </c>
      <c r="M93" s="62">
        <f t="shared" ca="1" si="11"/>
        <v>0</v>
      </c>
    </row>
    <row r="94" spans="1:13" x14ac:dyDescent="0.25">
      <c r="A94" s="56" t="s">
        <v>1064</v>
      </c>
      <c r="B94" s="56" t="s">
        <v>12</v>
      </c>
      <c r="C94" s="57">
        <v>45377</v>
      </c>
      <c r="D94" s="57">
        <v>45437</v>
      </c>
      <c r="E94" s="58">
        <v>12760000</v>
      </c>
      <c r="F94" s="59">
        <f t="shared" ca="1" si="12"/>
        <v>1</v>
      </c>
      <c r="G94" s="67">
        <f t="shared" ca="1" si="7"/>
        <v>12760000</v>
      </c>
      <c r="H94" s="61">
        <f t="shared" ca="1" si="9"/>
        <v>0</v>
      </c>
      <c r="I94" s="58">
        <v>0</v>
      </c>
      <c r="J94" s="58">
        <f t="shared" si="14"/>
        <v>0</v>
      </c>
      <c r="K94" s="59">
        <f t="shared" ca="1" si="13"/>
        <v>1</v>
      </c>
      <c r="L94" s="60">
        <f t="shared" ca="1" si="10"/>
        <v>0</v>
      </c>
      <c r="M94" s="62">
        <f t="shared" ca="1" si="11"/>
        <v>0</v>
      </c>
    </row>
    <row r="95" spans="1:13" x14ac:dyDescent="0.25">
      <c r="A95" s="56" t="s">
        <v>1065</v>
      </c>
      <c r="B95" s="56" t="s">
        <v>12</v>
      </c>
      <c r="C95" s="57">
        <v>45372</v>
      </c>
      <c r="D95" s="57">
        <v>45432</v>
      </c>
      <c r="E95" s="58">
        <v>7000000</v>
      </c>
      <c r="F95" s="59">
        <f t="shared" ca="1" si="12"/>
        <v>1</v>
      </c>
      <c r="G95" s="67">
        <f t="shared" ca="1" si="7"/>
        <v>7000000</v>
      </c>
      <c r="H95" s="61">
        <f t="shared" ca="1" si="9"/>
        <v>0</v>
      </c>
      <c r="I95" s="58">
        <v>0</v>
      </c>
      <c r="J95" s="58">
        <f t="shared" si="14"/>
        <v>0</v>
      </c>
      <c r="K95" s="59">
        <f t="shared" ca="1" si="13"/>
        <v>1</v>
      </c>
      <c r="L95" s="60">
        <f t="shared" ca="1" si="10"/>
        <v>0</v>
      </c>
      <c r="M95" s="62">
        <f t="shared" ca="1" si="11"/>
        <v>0</v>
      </c>
    </row>
    <row r="96" spans="1:13" x14ac:dyDescent="0.25">
      <c r="A96" s="56" t="s">
        <v>1066</v>
      </c>
      <c r="B96" s="56" t="s">
        <v>12</v>
      </c>
      <c r="C96" s="57">
        <v>45372</v>
      </c>
      <c r="D96" s="57">
        <v>45493</v>
      </c>
      <c r="E96" s="58">
        <v>57120000</v>
      </c>
      <c r="F96" s="59">
        <f t="shared" ca="1" si="12"/>
        <v>1</v>
      </c>
      <c r="G96" s="67">
        <f t="shared" ca="1" si="7"/>
        <v>57120000</v>
      </c>
      <c r="H96" s="61">
        <f t="shared" ca="1" si="9"/>
        <v>0</v>
      </c>
      <c r="I96" s="58">
        <v>0</v>
      </c>
      <c r="J96" s="58">
        <f t="shared" si="14"/>
        <v>0</v>
      </c>
      <c r="K96" s="59">
        <f t="shared" ca="1" si="13"/>
        <v>1</v>
      </c>
      <c r="L96" s="60">
        <f t="shared" ca="1" si="10"/>
        <v>0</v>
      </c>
      <c r="M96" s="62">
        <f t="shared" ca="1" si="11"/>
        <v>0</v>
      </c>
    </row>
    <row r="97" spans="1:13" x14ac:dyDescent="0.25">
      <c r="A97" s="56" t="s">
        <v>1005</v>
      </c>
      <c r="B97" s="56" t="s">
        <v>12</v>
      </c>
      <c r="C97" s="57">
        <v>45373</v>
      </c>
      <c r="D97" s="57">
        <v>45499</v>
      </c>
      <c r="E97" s="58">
        <v>18750000</v>
      </c>
      <c r="F97" s="59">
        <f t="shared" ca="1" si="12"/>
        <v>1</v>
      </c>
      <c r="G97" s="67">
        <f t="shared" ca="1" si="7"/>
        <v>18750000</v>
      </c>
      <c r="H97" s="61">
        <f t="shared" ca="1" si="9"/>
        <v>0</v>
      </c>
      <c r="I97" s="58">
        <v>0</v>
      </c>
      <c r="J97" s="58">
        <f t="shared" si="14"/>
        <v>0</v>
      </c>
      <c r="K97" s="59">
        <f t="shared" ca="1" si="13"/>
        <v>1</v>
      </c>
      <c r="L97" s="60">
        <f t="shared" ca="1" si="10"/>
        <v>0</v>
      </c>
      <c r="M97" s="62">
        <f t="shared" ca="1" si="11"/>
        <v>0</v>
      </c>
    </row>
    <row r="98" spans="1:13" x14ac:dyDescent="0.25">
      <c r="A98" s="56" t="s">
        <v>1067</v>
      </c>
      <c r="B98" s="56" t="s">
        <v>12</v>
      </c>
      <c r="C98" s="57">
        <v>45373</v>
      </c>
      <c r="D98" s="57">
        <v>45494</v>
      </c>
      <c r="E98" s="58">
        <v>40000000</v>
      </c>
      <c r="F98" s="59">
        <f t="shared" ca="1" si="12"/>
        <v>1</v>
      </c>
      <c r="G98" s="67">
        <f t="shared" ca="1" si="7"/>
        <v>40000000</v>
      </c>
      <c r="H98" s="61">
        <f t="shared" ca="1" si="9"/>
        <v>0</v>
      </c>
      <c r="I98" s="58">
        <v>0</v>
      </c>
      <c r="J98" s="58">
        <f t="shared" si="14"/>
        <v>0</v>
      </c>
      <c r="K98" s="59">
        <f t="shared" ca="1" si="13"/>
        <v>1</v>
      </c>
      <c r="L98" s="60">
        <f t="shared" ca="1" si="10"/>
        <v>0</v>
      </c>
      <c r="M98" s="62">
        <f t="shared" ca="1" si="11"/>
        <v>0</v>
      </c>
    </row>
    <row r="99" spans="1:13" x14ac:dyDescent="0.25">
      <c r="A99" s="56" t="s">
        <v>1068</v>
      </c>
      <c r="B99" s="56" t="s">
        <v>12</v>
      </c>
      <c r="C99" s="57">
        <v>45373</v>
      </c>
      <c r="D99" s="57">
        <v>45499</v>
      </c>
      <c r="E99" s="58">
        <v>22916666</v>
      </c>
      <c r="F99" s="59">
        <f t="shared" ca="1" si="12"/>
        <v>1</v>
      </c>
      <c r="G99" s="67">
        <f t="shared" ca="1" si="7"/>
        <v>22916666</v>
      </c>
      <c r="H99" s="61">
        <f t="shared" ca="1" si="9"/>
        <v>0</v>
      </c>
      <c r="I99" s="58">
        <v>0</v>
      </c>
      <c r="J99" s="58">
        <f t="shared" si="14"/>
        <v>0</v>
      </c>
      <c r="K99" s="59">
        <f t="shared" ca="1" si="13"/>
        <v>1</v>
      </c>
      <c r="L99" s="60">
        <f t="shared" ca="1" si="10"/>
        <v>0</v>
      </c>
      <c r="M99" s="62">
        <f t="shared" ca="1" si="11"/>
        <v>0</v>
      </c>
    </row>
    <row r="100" spans="1:13" x14ac:dyDescent="0.25">
      <c r="A100" s="56" t="s">
        <v>1069</v>
      </c>
      <c r="B100" s="56" t="s">
        <v>12</v>
      </c>
      <c r="C100" s="57">
        <v>45373</v>
      </c>
      <c r="D100" s="57">
        <v>45499</v>
      </c>
      <c r="E100" s="58">
        <v>18750000</v>
      </c>
      <c r="F100" s="59">
        <f t="shared" ca="1" si="12"/>
        <v>1</v>
      </c>
      <c r="G100" s="67">
        <f t="shared" ca="1" si="7"/>
        <v>18750000</v>
      </c>
      <c r="H100" s="61">
        <f t="shared" ca="1" si="9"/>
        <v>0</v>
      </c>
      <c r="I100" s="58">
        <v>0</v>
      </c>
      <c r="J100" s="58">
        <f t="shared" si="14"/>
        <v>0</v>
      </c>
      <c r="K100" s="59">
        <f t="shared" ca="1" si="13"/>
        <v>1</v>
      </c>
      <c r="L100" s="60">
        <f t="shared" ca="1" si="10"/>
        <v>0</v>
      </c>
      <c r="M100" s="62">
        <f t="shared" ca="1" si="11"/>
        <v>0</v>
      </c>
    </row>
    <row r="101" spans="1:13" x14ac:dyDescent="0.25">
      <c r="A101" s="56" t="s">
        <v>1005</v>
      </c>
      <c r="B101" s="56" t="s">
        <v>12</v>
      </c>
      <c r="C101" s="57">
        <v>45373</v>
      </c>
      <c r="D101" s="57">
        <v>45433</v>
      </c>
      <c r="E101" s="58">
        <v>7000000</v>
      </c>
      <c r="F101" s="59">
        <f t="shared" ca="1" si="12"/>
        <v>1</v>
      </c>
      <c r="G101" s="67">
        <f t="shared" ca="1" si="7"/>
        <v>7000000</v>
      </c>
      <c r="H101" s="61">
        <f t="shared" ca="1" si="9"/>
        <v>0</v>
      </c>
      <c r="I101" s="58">
        <v>0</v>
      </c>
      <c r="J101" s="58">
        <f t="shared" si="14"/>
        <v>0</v>
      </c>
      <c r="K101" s="59">
        <f t="shared" ca="1" si="13"/>
        <v>1</v>
      </c>
      <c r="L101" s="60">
        <f t="shared" ca="1" si="10"/>
        <v>0</v>
      </c>
      <c r="M101" s="62">
        <f t="shared" ca="1" si="11"/>
        <v>0</v>
      </c>
    </row>
    <row r="102" spans="1:13" x14ac:dyDescent="0.25">
      <c r="A102" s="56" t="s">
        <v>1070</v>
      </c>
      <c r="B102" s="56" t="s">
        <v>12</v>
      </c>
      <c r="C102" s="57">
        <v>45373</v>
      </c>
      <c r="D102" s="57">
        <v>45494</v>
      </c>
      <c r="E102" s="58">
        <v>32000000</v>
      </c>
      <c r="F102" s="59">
        <f t="shared" ca="1" si="12"/>
        <v>1</v>
      </c>
      <c r="G102" s="67">
        <f t="shared" ca="1" si="7"/>
        <v>32000000</v>
      </c>
      <c r="H102" s="61">
        <f t="shared" ca="1" si="9"/>
        <v>0</v>
      </c>
      <c r="I102" s="58">
        <v>0</v>
      </c>
      <c r="J102" s="58">
        <f t="shared" si="14"/>
        <v>0</v>
      </c>
      <c r="K102" s="59">
        <f t="shared" ca="1" si="13"/>
        <v>1</v>
      </c>
      <c r="L102" s="60">
        <f t="shared" ca="1" si="10"/>
        <v>0</v>
      </c>
      <c r="M102" s="62">
        <f t="shared" ca="1" si="11"/>
        <v>0</v>
      </c>
    </row>
    <row r="103" spans="1:13" x14ac:dyDescent="0.25">
      <c r="A103" s="56" t="s">
        <v>1068</v>
      </c>
      <c r="B103" s="56" t="s">
        <v>12</v>
      </c>
      <c r="C103" s="57">
        <v>45377</v>
      </c>
      <c r="D103" s="57">
        <v>45437</v>
      </c>
      <c r="E103" s="58">
        <v>18540000</v>
      </c>
      <c r="F103" s="59">
        <f t="shared" ca="1" si="12"/>
        <v>1</v>
      </c>
      <c r="G103" s="67">
        <f t="shared" ca="1" si="7"/>
        <v>18540000</v>
      </c>
      <c r="H103" s="61">
        <f t="shared" ca="1" si="9"/>
        <v>0</v>
      </c>
      <c r="I103" s="58">
        <v>0</v>
      </c>
      <c r="J103" s="58">
        <f t="shared" si="14"/>
        <v>0</v>
      </c>
      <c r="K103" s="59">
        <f t="shared" ca="1" si="13"/>
        <v>1</v>
      </c>
      <c r="L103" s="60">
        <f t="shared" ca="1" si="10"/>
        <v>0</v>
      </c>
      <c r="M103" s="62">
        <f t="shared" ca="1" si="11"/>
        <v>0</v>
      </c>
    </row>
    <row r="104" spans="1:13" x14ac:dyDescent="0.25">
      <c r="A104" s="56" t="s">
        <v>1071</v>
      </c>
      <c r="B104" s="56" t="s">
        <v>12</v>
      </c>
      <c r="C104" s="57">
        <v>45377</v>
      </c>
      <c r="D104" s="57">
        <v>45437</v>
      </c>
      <c r="E104" s="58">
        <v>7000000</v>
      </c>
      <c r="F104" s="59">
        <f t="shared" ca="1" si="12"/>
        <v>1</v>
      </c>
      <c r="G104" s="67">
        <f t="shared" ca="1" si="7"/>
        <v>7000000</v>
      </c>
      <c r="H104" s="61">
        <f t="shared" ca="1" si="9"/>
        <v>0</v>
      </c>
      <c r="I104" s="58">
        <v>0</v>
      </c>
      <c r="J104" s="58">
        <f t="shared" si="14"/>
        <v>0</v>
      </c>
      <c r="K104" s="59">
        <f t="shared" ca="1" si="13"/>
        <v>1</v>
      </c>
      <c r="L104" s="60">
        <f t="shared" ca="1" si="10"/>
        <v>0</v>
      </c>
      <c r="M104" s="62">
        <f t="shared" ca="1" si="11"/>
        <v>0</v>
      </c>
    </row>
    <row r="105" spans="1:13" x14ac:dyDescent="0.25">
      <c r="A105" s="56" t="s">
        <v>1072</v>
      </c>
      <c r="B105" s="56" t="s">
        <v>12</v>
      </c>
      <c r="C105" s="57">
        <v>45377</v>
      </c>
      <c r="D105" s="57">
        <v>45503</v>
      </c>
      <c r="E105" s="58">
        <v>20833333</v>
      </c>
      <c r="F105" s="59">
        <f t="shared" ca="1" si="12"/>
        <v>1</v>
      </c>
      <c r="G105" s="67">
        <f t="shared" ca="1" si="7"/>
        <v>20833333</v>
      </c>
      <c r="H105" s="61">
        <f t="shared" ca="1" si="9"/>
        <v>0</v>
      </c>
      <c r="I105" s="58">
        <v>0</v>
      </c>
      <c r="J105" s="58">
        <f t="shared" si="14"/>
        <v>0</v>
      </c>
      <c r="K105" s="59">
        <f t="shared" ca="1" si="13"/>
        <v>1</v>
      </c>
      <c r="L105" s="60">
        <f t="shared" ca="1" si="10"/>
        <v>0</v>
      </c>
      <c r="M105" s="62">
        <f t="shared" ca="1" si="11"/>
        <v>0</v>
      </c>
    </row>
    <row r="106" spans="1:13" x14ac:dyDescent="0.25">
      <c r="A106" s="56" t="s">
        <v>708</v>
      </c>
      <c r="B106" s="56" t="s">
        <v>12</v>
      </c>
      <c r="C106" s="57">
        <v>45011</v>
      </c>
      <c r="D106" s="57">
        <v>45395</v>
      </c>
      <c r="E106" s="58">
        <v>4821600</v>
      </c>
      <c r="F106" s="59">
        <f t="shared" ca="1" si="12"/>
        <v>1</v>
      </c>
      <c r="G106" s="67">
        <f t="shared" ca="1" si="7"/>
        <v>4821600</v>
      </c>
      <c r="H106" s="61">
        <f t="shared" ca="1" si="9"/>
        <v>0</v>
      </c>
      <c r="I106" s="58">
        <v>0</v>
      </c>
      <c r="J106" s="58">
        <f t="shared" si="14"/>
        <v>0</v>
      </c>
      <c r="K106" s="59">
        <f t="shared" ca="1" si="13"/>
        <v>1</v>
      </c>
      <c r="L106" s="60">
        <f t="shared" ca="1" si="10"/>
        <v>0</v>
      </c>
      <c r="M106" s="62">
        <f t="shared" ca="1" si="11"/>
        <v>0</v>
      </c>
    </row>
    <row r="107" spans="1:13" x14ac:dyDescent="0.25">
      <c r="A107" s="56" t="s">
        <v>1073</v>
      </c>
      <c r="B107" s="56" t="s">
        <v>12</v>
      </c>
      <c r="C107" s="57">
        <v>45378</v>
      </c>
      <c r="D107" s="57">
        <v>45438</v>
      </c>
      <c r="E107" s="58">
        <v>15080000</v>
      </c>
      <c r="F107" s="59">
        <f t="shared" ca="1" si="12"/>
        <v>1</v>
      </c>
      <c r="G107" s="67">
        <f t="shared" ca="1" si="7"/>
        <v>15080000</v>
      </c>
      <c r="H107" s="61">
        <f t="shared" ca="1" si="9"/>
        <v>0</v>
      </c>
      <c r="I107" s="58">
        <v>0</v>
      </c>
      <c r="J107" s="58">
        <f t="shared" si="14"/>
        <v>0</v>
      </c>
      <c r="K107" s="59">
        <f t="shared" ca="1" si="13"/>
        <v>1</v>
      </c>
      <c r="L107" s="60">
        <f t="shared" ca="1" si="10"/>
        <v>0</v>
      </c>
      <c r="M107" s="62">
        <f t="shared" ca="1" si="11"/>
        <v>0</v>
      </c>
    </row>
    <row r="108" spans="1:13" x14ac:dyDescent="0.25">
      <c r="A108" s="56" t="s">
        <v>1074</v>
      </c>
      <c r="B108" s="56" t="s">
        <v>12</v>
      </c>
      <c r="C108" s="57">
        <v>45377</v>
      </c>
      <c r="D108" s="57">
        <v>45498</v>
      </c>
      <c r="E108" s="58">
        <v>60000000</v>
      </c>
      <c r="F108" s="59">
        <f t="shared" ca="1" si="12"/>
        <v>1</v>
      </c>
      <c r="G108" s="67">
        <f t="shared" ca="1" si="7"/>
        <v>60000000</v>
      </c>
      <c r="H108" s="61">
        <f t="shared" ca="1" si="9"/>
        <v>0</v>
      </c>
      <c r="I108" s="58">
        <v>0</v>
      </c>
      <c r="J108" s="58">
        <f t="shared" si="14"/>
        <v>0</v>
      </c>
      <c r="K108" s="59">
        <f t="shared" ca="1" si="13"/>
        <v>1</v>
      </c>
      <c r="L108" s="60">
        <f t="shared" ca="1" si="10"/>
        <v>0</v>
      </c>
      <c r="M108" s="62">
        <f t="shared" ca="1" si="11"/>
        <v>0</v>
      </c>
    </row>
    <row r="109" spans="1:13" x14ac:dyDescent="0.25">
      <c r="A109" s="56" t="s">
        <v>1075</v>
      </c>
      <c r="B109" s="56" t="s">
        <v>12</v>
      </c>
      <c r="C109" s="57">
        <v>45377</v>
      </c>
      <c r="D109" s="57">
        <v>45498</v>
      </c>
      <c r="E109" s="58">
        <v>40000000</v>
      </c>
      <c r="F109" s="59">
        <f t="shared" ca="1" si="12"/>
        <v>1</v>
      </c>
      <c r="G109" s="67">
        <f t="shared" ca="1" si="7"/>
        <v>40000000</v>
      </c>
      <c r="H109" s="61">
        <f t="shared" ca="1" si="9"/>
        <v>0</v>
      </c>
      <c r="I109" s="58">
        <v>0</v>
      </c>
      <c r="J109" s="58">
        <f t="shared" si="14"/>
        <v>0</v>
      </c>
      <c r="K109" s="59">
        <f t="shared" ca="1" si="13"/>
        <v>1</v>
      </c>
      <c r="L109" s="60">
        <f t="shared" ca="1" si="10"/>
        <v>0</v>
      </c>
      <c r="M109" s="62">
        <f t="shared" ca="1" si="11"/>
        <v>0</v>
      </c>
    </row>
    <row r="110" spans="1:13" x14ac:dyDescent="0.25">
      <c r="A110" s="56" t="s">
        <v>1076</v>
      </c>
      <c r="B110" s="56" t="s">
        <v>12</v>
      </c>
      <c r="C110" s="57">
        <v>45377</v>
      </c>
      <c r="D110" s="57">
        <v>45437</v>
      </c>
      <c r="E110" s="58">
        <v>7000000</v>
      </c>
      <c r="F110" s="59">
        <f t="shared" ca="1" si="12"/>
        <v>1</v>
      </c>
      <c r="G110" s="67">
        <f t="shared" ca="1" si="7"/>
        <v>7000000</v>
      </c>
      <c r="H110" s="61">
        <f t="shared" ca="1" si="9"/>
        <v>0</v>
      </c>
      <c r="I110" s="58">
        <v>0</v>
      </c>
      <c r="J110" s="58">
        <f t="shared" si="14"/>
        <v>0</v>
      </c>
      <c r="K110" s="59">
        <f t="shared" ca="1" si="13"/>
        <v>1</v>
      </c>
      <c r="L110" s="60">
        <f t="shared" ca="1" si="10"/>
        <v>0</v>
      </c>
      <c r="M110" s="62">
        <f t="shared" ca="1" si="11"/>
        <v>0</v>
      </c>
    </row>
    <row r="111" spans="1:13" x14ac:dyDescent="0.25">
      <c r="A111" s="56" t="s">
        <v>1077</v>
      </c>
      <c r="B111" s="56" t="s">
        <v>12</v>
      </c>
      <c r="C111" s="57">
        <v>45377</v>
      </c>
      <c r="D111" s="57">
        <v>45498</v>
      </c>
      <c r="E111" s="58">
        <v>46000000</v>
      </c>
      <c r="F111" s="59">
        <f t="shared" ca="1" si="12"/>
        <v>1</v>
      </c>
      <c r="G111" s="67">
        <f t="shared" ca="1" si="7"/>
        <v>46000000</v>
      </c>
      <c r="H111" s="61">
        <f t="shared" ca="1" si="9"/>
        <v>0</v>
      </c>
      <c r="I111" s="58">
        <v>0</v>
      </c>
      <c r="J111" s="58">
        <f t="shared" si="14"/>
        <v>0</v>
      </c>
      <c r="K111" s="59">
        <f t="shared" ca="1" si="13"/>
        <v>1</v>
      </c>
      <c r="L111" s="60">
        <f t="shared" ca="1" si="10"/>
        <v>0</v>
      </c>
      <c r="M111" s="62">
        <f t="shared" ca="1" si="11"/>
        <v>0</v>
      </c>
    </row>
    <row r="112" spans="1:13" x14ac:dyDescent="0.25">
      <c r="A112" s="56" t="s">
        <v>1078</v>
      </c>
      <c r="B112" s="56" t="s">
        <v>12</v>
      </c>
      <c r="C112" s="57">
        <v>45377</v>
      </c>
      <c r="D112" s="57">
        <v>45498</v>
      </c>
      <c r="E112" s="58">
        <v>20800000</v>
      </c>
      <c r="F112" s="59">
        <f t="shared" ca="1" si="12"/>
        <v>1</v>
      </c>
      <c r="G112" s="67">
        <f t="shared" ca="1" si="7"/>
        <v>20800000</v>
      </c>
      <c r="H112" s="61">
        <f t="shared" ca="1" si="9"/>
        <v>0</v>
      </c>
      <c r="I112" s="58">
        <v>0</v>
      </c>
      <c r="J112" s="58">
        <f t="shared" si="14"/>
        <v>0</v>
      </c>
      <c r="K112" s="59">
        <f t="shared" ca="1" si="13"/>
        <v>1</v>
      </c>
      <c r="L112" s="60">
        <f t="shared" ca="1" si="10"/>
        <v>0</v>
      </c>
      <c r="M112" s="62">
        <f t="shared" ca="1" si="11"/>
        <v>0</v>
      </c>
    </row>
    <row r="113" spans="1:13" x14ac:dyDescent="0.25">
      <c r="A113" s="56" t="s">
        <v>1073</v>
      </c>
      <c r="B113" s="56" t="s">
        <v>12</v>
      </c>
      <c r="C113" s="57">
        <v>45377</v>
      </c>
      <c r="D113" s="57">
        <v>45503</v>
      </c>
      <c r="E113" s="58">
        <v>25000000</v>
      </c>
      <c r="F113" s="59">
        <f t="shared" ca="1" si="12"/>
        <v>1</v>
      </c>
      <c r="G113" s="67">
        <f t="shared" ca="1" si="7"/>
        <v>25000000</v>
      </c>
      <c r="H113" s="61">
        <f t="shared" ca="1" si="9"/>
        <v>0</v>
      </c>
      <c r="I113" s="58">
        <v>0</v>
      </c>
      <c r="J113" s="58">
        <f t="shared" si="14"/>
        <v>0</v>
      </c>
      <c r="K113" s="59">
        <f t="shared" ca="1" si="13"/>
        <v>1</v>
      </c>
      <c r="L113" s="60">
        <f t="shared" ca="1" si="10"/>
        <v>0</v>
      </c>
      <c r="M113" s="62">
        <f t="shared" ca="1" si="11"/>
        <v>0</v>
      </c>
    </row>
    <row r="114" spans="1:13" x14ac:dyDescent="0.25">
      <c r="A114" s="56" t="s">
        <v>773</v>
      </c>
      <c r="B114" s="56" t="s">
        <v>12</v>
      </c>
      <c r="C114" s="57">
        <v>45012</v>
      </c>
      <c r="D114" s="57">
        <v>45423</v>
      </c>
      <c r="E114" s="58">
        <v>11250000</v>
      </c>
      <c r="F114" s="59">
        <f t="shared" ca="1" si="12"/>
        <v>1</v>
      </c>
      <c r="G114" s="67">
        <f t="shared" ca="1" si="7"/>
        <v>11250000</v>
      </c>
      <c r="H114" s="61">
        <f t="shared" ca="1" si="9"/>
        <v>0</v>
      </c>
      <c r="I114" s="58">
        <v>0</v>
      </c>
      <c r="J114" s="58">
        <f t="shared" si="14"/>
        <v>0</v>
      </c>
      <c r="K114" s="59">
        <f t="shared" ca="1" si="13"/>
        <v>1</v>
      </c>
      <c r="L114" s="60">
        <f t="shared" ca="1" si="10"/>
        <v>0</v>
      </c>
      <c r="M114" s="62">
        <f t="shared" ca="1" si="11"/>
        <v>0</v>
      </c>
    </row>
    <row r="115" spans="1:13" x14ac:dyDescent="0.25">
      <c r="A115" s="56" t="s">
        <v>837</v>
      </c>
      <c r="B115" s="56" t="s">
        <v>12</v>
      </c>
      <c r="C115" s="57">
        <v>45013</v>
      </c>
      <c r="D115" s="57">
        <v>45424</v>
      </c>
      <c r="E115" s="58">
        <v>11250000</v>
      </c>
      <c r="F115" s="59">
        <f t="shared" ca="1" si="12"/>
        <v>1</v>
      </c>
      <c r="G115" s="67">
        <f t="shared" ca="1" si="7"/>
        <v>11250000</v>
      </c>
      <c r="H115" s="61">
        <f t="shared" ca="1" si="9"/>
        <v>0</v>
      </c>
      <c r="I115" s="58">
        <v>1</v>
      </c>
      <c r="J115" s="58">
        <f t="shared" si="14"/>
        <v>1</v>
      </c>
      <c r="K115" s="59">
        <f t="shared" ca="1" si="13"/>
        <v>1</v>
      </c>
      <c r="L115" s="60">
        <f t="shared" ca="1" si="10"/>
        <v>1</v>
      </c>
      <c r="M115" s="62">
        <f t="shared" ca="1" si="11"/>
        <v>0</v>
      </c>
    </row>
    <row r="116" spans="1:13" x14ac:dyDescent="0.25">
      <c r="A116" s="56" t="s">
        <v>1079</v>
      </c>
      <c r="B116" s="56" t="s">
        <v>12</v>
      </c>
      <c r="C116" s="57">
        <v>45378</v>
      </c>
      <c r="D116" s="57">
        <v>45438</v>
      </c>
      <c r="E116" s="58">
        <v>7000000</v>
      </c>
      <c r="F116" s="59">
        <f t="shared" ca="1" si="12"/>
        <v>1</v>
      </c>
      <c r="G116" s="67">
        <f t="shared" ca="1" si="7"/>
        <v>7000000</v>
      </c>
      <c r="H116" s="61">
        <f t="shared" ca="1" si="9"/>
        <v>0</v>
      </c>
      <c r="I116" s="58">
        <v>0</v>
      </c>
      <c r="J116" s="58">
        <f t="shared" si="14"/>
        <v>0</v>
      </c>
      <c r="K116" s="59">
        <f t="shared" ca="1" si="13"/>
        <v>1</v>
      </c>
      <c r="L116" s="60">
        <f t="shared" ca="1" si="10"/>
        <v>0</v>
      </c>
      <c r="M116" s="62">
        <f t="shared" ca="1" si="11"/>
        <v>0</v>
      </c>
    </row>
    <row r="117" spans="1:13" x14ac:dyDescent="0.25">
      <c r="A117" s="56" t="s">
        <v>1080</v>
      </c>
      <c r="B117" s="56" t="s">
        <v>12</v>
      </c>
      <c r="C117" s="57">
        <v>45378</v>
      </c>
      <c r="D117" s="57">
        <v>45499</v>
      </c>
      <c r="E117" s="58">
        <v>38000000</v>
      </c>
      <c r="F117" s="59">
        <f t="shared" ca="1" si="12"/>
        <v>1</v>
      </c>
      <c r="G117" s="67">
        <f t="shared" ca="1" si="7"/>
        <v>38000000</v>
      </c>
      <c r="H117" s="61">
        <f t="shared" ca="1" si="9"/>
        <v>0</v>
      </c>
      <c r="I117" s="58">
        <v>0</v>
      </c>
      <c r="J117" s="58">
        <f t="shared" si="14"/>
        <v>0</v>
      </c>
      <c r="K117" s="59">
        <f t="shared" ca="1" si="13"/>
        <v>1</v>
      </c>
      <c r="L117" s="60">
        <f t="shared" ca="1" si="10"/>
        <v>0</v>
      </c>
      <c r="M117" s="62">
        <f t="shared" ca="1" si="11"/>
        <v>0</v>
      </c>
    </row>
    <row r="118" spans="1:13" x14ac:dyDescent="0.25">
      <c r="A118" s="56" t="s">
        <v>829</v>
      </c>
      <c r="B118" s="56" t="s">
        <v>12</v>
      </c>
      <c r="C118" s="57">
        <v>45014</v>
      </c>
      <c r="D118" s="57">
        <v>45425</v>
      </c>
      <c r="E118" s="58">
        <v>5220000</v>
      </c>
      <c r="F118" s="59">
        <f t="shared" ca="1" si="12"/>
        <v>1</v>
      </c>
      <c r="G118" s="67">
        <f t="shared" ca="1" si="7"/>
        <v>5220000</v>
      </c>
      <c r="H118" s="61">
        <f t="shared" ca="1" si="9"/>
        <v>0</v>
      </c>
      <c r="I118" s="58">
        <v>1</v>
      </c>
      <c r="J118" s="58">
        <f t="shared" si="14"/>
        <v>1</v>
      </c>
      <c r="K118" s="59">
        <f t="shared" ca="1" si="13"/>
        <v>1</v>
      </c>
      <c r="L118" s="60">
        <f t="shared" ca="1" si="10"/>
        <v>1</v>
      </c>
      <c r="M118" s="62">
        <f t="shared" ca="1" si="11"/>
        <v>0</v>
      </c>
    </row>
    <row r="119" spans="1:13" x14ac:dyDescent="0.25">
      <c r="A119" s="56" t="s">
        <v>844</v>
      </c>
      <c r="B119" s="56" t="s">
        <v>12</v>
      </c>
      <c r="C119" s="57">
        <v>45014</v>
      </c>
      <c r="D119" s="57">
        <v>45425</v>
      </c>
      <c r="E119" s="58">
        <v>9000000</v>
      </c>
      <c r="F119" s="59">
        <f t="shared" ca="1" si="12"/>
        <v>1</v>
      </c>
      <c r="G119" s="67">
        <f t="shared" ca="1" si="7"/>
        <v>9000000</v>
      </c>
      <c r="H119" s="61">
        <f t="shared" ca="1" si="9"/>
        <v>0</v>
      </c>
      <c r="I119" s="58">
        <v>1</v>
      </c>
      <c r="J119" s="58">
        <f t="shared" si="14"/>
        <v>1</v>
      </c>
      <c r="K119" s="59">
        <f t="shared" ca="1" si="13"/>
        <v>1</v>
      </c>
      <c r="L119" s="60">
        <f t="shared" ca="1" si="10"/>
        <v>1</v>
      </c>
      <c r="M119" s="62">
        <f t="shared" ca="1" si="11"/>
        <v>0</v>
      </c>
    </row>
    <row r="120" spans="1:13" x14ac:dyDescent="0.25">
      <c r="A120" s="56" t="s">
        <v>1081</v>
      </c>
      <c r="B120" s="56" t="s">
        <v>12</v>
      </c>
      <c r="C120" s="57">
        <v>45378</v>
      </c>
      <c r="D120" s="57">
        <v>45438</v>
      </c>
      <c r="E120" s="58">
        <v>7000000</v>
      </c>
      <c r="F120" s="59">
        <f t="shared" ca="1" si="12"/>
        <v>1</v>
      </c>
      <c r="G120" s="67">
        <f t="shared" ca="1" si="7"/>
        <v>7000000</v>
      </c>
      <c r="H120" s="61">
        <f t="shared" ca="1" si="9"/>
        <v>0</v>
      </c>
      <c r="I120" s="58">
        <v>0</v>
      </c>
      <c r="J120" s="58">
        <f t="shared" si="14"/>
        <v>0</v>
      </c>
      <c r="K120" s="59">
        <f t="shared" ca="1" si="13"/>
        <v>1</v>
      </c>
      <c r="L120" s="60">
        <f t="shared" ca="1" si="10"/>
        <v>0</v>
      </c>
      <c r="M120" s="62">
        <f t="shared" ca="1" si="11"/>
        <v>0</v>
      </c>
    </row>
    <row r="121" spans="1:13" x14ac:dyDescent="0.25">
      <c r="A121" s="56" t="s">
        <v>1082</v>
      </c>
      <c r="B121" s="56" t="s">
        <v>12</v>
      </c>
      <c r="C121" s="57">
        <v>45378</v>
      </c>
      <c r="D121" s="57">
        <v>45499</v>
      </c>
      <c r="E121" s="58">
        <v>40000000</v>
      </c>
      <c r="F121" s="59">
        <f t="shared" ca="1" si="12"/>
        <v>1</v>
      </c>
      <c r="G121" s="67">
        <f t="shared" ca="1" si="7"/>
        <v>40000000</v>
      </c>
      <c r="H121" s="61">
        <f t="shared" ca="1" si="9"/>
        <v>0</v>
      </c>
      <c r="I121" s="58">
        <v>0</v>
      </c>
      <c r="J121" s="58">
        <f t="shared" si="14"/>
        <v>0</v>
      </c>
      <c r="K121" s="59">
        <f t="shared" ca="1" si="13"/>
        <v>1</v>
      </c>
      <c r="L121" s="60">
        <f t="shared" ca="1" si="10"/>
        <v>0</v>
      </c>
      <c r="M121" s="62">
        <f t="shared" ca="1" si="11"/>
        <v>0</v>
      </c>
    </row>
    <row r="122" spans="1:13" x14ac:dyDescent="0.25">
      <c r="A122" s="56" t="s">
        <v>1083</v>
      </c>
      <c r="B122" s="56" t="s">
        <v>12</v>
      </c>
      <c r="C122" s="57">
        <v>45378</v>
      </c>
      <c r="D122" s="57">
        <v>45438</v>
      </c>
      <c r="E122" s="58">
        <v>7000000</v>
      </c>
      <c r="F122" s="59">
        <f t="shared" ca="1" si="12"/>
        <v>1</v>
      </c>
      <c r="G122" s="67">
        <f t="shared" ref="G122:G128" ca="1" si="15">+E122*F122</f>
        <v>7000000</v>
      </c>
      <c r="H122" s="61">
        <f t="shared" ca="1" si="9"/>
        <v>0</v>
      </c>
      <c r="I122" s="58">
        <v>0</v>
      </c>
      <c r="J122" s="58">
        <f t="shared" si="14"/>
        <v>0</v>
      </c>
      <c r="K122" s="59">
        <f t="shared" ca="1" si="13"/>
        <v>1</v>
      </c>
      <c r="L122" s="60">
        <f t="shared" ca="1" si="10"/>
        <v>0</v>
      </c>
      <c r="M122" s="62">
        <f t="shared" ca="1" si="11"/>
        <v>0</v>
      </c>
    </row>
    <row r="123" spans="1:13" x14ac:dyDescent="0.25">
      <c r="A123" s="56" t="s">
        <v>1084</v>
      </c>
      <c r="B123" s="56" t="s">
        <v>12</v>
      </c>
      <c r="C123" s="57">
        <v>45378</v>
      </c>
      <c r="D123" s="57">
        <v>45438</v>
      </c>
      <c r="E123" s="58">
        <v>7000000</v>
      </c>
      <c r="F123" s="59">
        <f t="shared" ca="1" si="12"/>
        <v>1</v>
      </c>
      <c r="G123" s="67">
        <f t="shared" ca="1" si="15"/>
        <v>7000000</v>
      </c>
      <c r="H123" s="61">
        <f t="shared" ca="1" si="9"/>
        <v>0</v>
      </c>
      <c r="I123" s="58">
        <v>0</v>
      </c>
      <c r="J123" s="58">
        <f t="shared" si="14"/>
        <v>0</v>
      </c>
      <c r="K123" s="59">
        <f t="shared" ca="1" si="13"/>
        <v>1</v>
      </c>
      <c r="L123" s="60">
        <f t="shared" ca="1" si="10"/>
        <v>0</v>
      </c>
      <c r="M123" s="62">
        <f t="shared" ca="1" si="11"/>
        <v>0</v>
      </c>
    </row>
    <row r="124" spans="1:13" x14ac:dyDescent="0.25">
      <c r="A124" s="56" t="s">
        <v>1085</v>
      </c>
      <c r="B124" s="56" t="s">
        <v>12</v>
      </c>
      <c r="C124" s="57">
        <v>45378</v>
      </c>
      <c r="D124" s="57">
        <v>45438</v>
      </c>
      <c r="E124" s="58">
        <v>7000000</v>
      </c>
      <c r="F124" s="59">
        <f t="shared" ca="1" si="12"/>
        <v>1</v>
      </c>
      <c r="G124" s="67">
        <f t="shared" ca="1" si="15"/>
        <v>7000000</v>
      </c>
      <c r="H124" s="61">
        <f t="shared" ca="1" si="9"/>
        <v>0</v>
      </c>
      <c r="I124" s="58">
        <v>0</v>
      </c>
      <c r="J124" s="58">
        <f t="shared" si="14"/>
        <v>0</v>
      </c>
      <c r="K124" s="59">
        <f t="shared" ca="1" si="13"/>
        <v>1</v>
      </c>
      <c r="L124" s="60">
        <f t="shared" ca="1" si="10"/>
        <v>0</v>
      </c>
      <c r="M124" s="62">
        <f t="shared" ca="1" si="11"/>
        <v>0</v>
      </c>
    </row>
    <row r="125" spans="1:13" x14ac:dyDescent="0.25">
      <c r="A125" s="56" t="s">
        <v>1029</v>
      </c>
      <c r="B125" s="56" t="s">
        <v>872</v>
      </c>
      <c r="C125" s="57">
        <v>45355</v>
      </c>
      <c r="D125" s="57">
        <v>45385</v>
      </c>
      <c r="E125" s="58">
        <v>2695350</v>
      </c>
      <c r="F125" s="59">
        <f t="shared" ca="1" si="12"/>
        <v>1</v>
      </c>
      <c r="G125" s="67">
        <f t="shared" ca="1" si="15"/>
        <v>2695350</v>
      </c>
      <c r="H125" s="61">
        <f t="shared" ca="1" si="9"/>
        <v>0</v>
      </c>
      <c r="I125" s="58">
        <v>0</v>
      </c>
      <c r="J125" s="58">
        <f t="shared" si="14"/>
        <v>0</v>
      </c>
      <c r="K125" s="59">
        <f t="shared" ca="1" si="13"/>
        <v>1</v>
      </c>
      <c r="L125" s="60">
        <f t="shared" ca="1" si="10"/>
        <v>0</v>
      </c>
      <c r="M125" s="62">
        <f t="shared" ca="1" si="11"/>
        <v>0</v>
      </c>
    </row>
    <row r="126" spans="1:13" x14ac:dyDescent="0.25">
      <c r="A126" s="56" t="s">
        <v>1030</v>
      </c>
      <c r="B126" s="56" t="s">
        <v>872</v>
      </c>
      <c r="C126" s="57">
        <v>45362</v>
      </c>
      <c r="D126" s="57">
        <v>45392</v>
      </c>
      <c r="E126" s="58">
        <v>1363264</v>
      </c>
      <c r="F126" s="59">
        <f t="shared" ca="1" si="12"/>
        <v>1</v>
      </c>
      <c r="G126" s="67">
        <f t="shared" ca="1" si="15"/>
        <v>1363264</v>
      </c>
      <c r="H126" s="61">
        <f t="shared" ca="1" si="9"/>
        <v>0</v>
      </c>
      <c r="I126" s="58">
        <v>0</v>
      </c>
      <c r="J126" s="58">
        <f t="shared" si="14"/>
        <v>0</v>
      </c>
      <c r="K126" s="59">
        <f t="shared" ca="1" si="13"/>
        <v>1</v>
      </c>
      <c r="L126" s="60">
        <f t="shared" ca="1" si="10"/>
        <v>0</v>
      </c>
      <c r="M126" s="62">
        <f t="shared" ca="1" si="11"/>
        <v>0</v>
      </c>
    </row>
    <row r="127" spans="1:13" x14ac:dyDescent="0.25">
      <c r="A127" s="56" t="s">
        <v>1031</v>
      </c>
      <c r="B127" s="56" t="s">
        <v>872</v>
      </c>
      <c r="C127" s="57">
        <v>45362</v>
      </c>
      <c r="D127" s="57">
        <v>45392</v>
      </c>
      <c r="E127" s="58">
        <v>1133334</v>
      </c>
      <c r="F127" s="59">
        <f t="shared" ca="1" si="12"/>
        <v>1</v>
      </c>
      <c r="G127" s="67">
        <f t="shared" ca="1" si="15"/>
        <v>1133334</v>
      </c>
      <c r="H127" s="61">
        <f t="shared" ca="1" si="9"/>
        <v>0</v>
      </c>
      <c r="I127" s="58">
        <v>0</v>
      </c>
      <c r="J127" s="58">
        <f t="shared" si="14"/>
        <v>0</v>
      </c>
      <c r="K127" s="59">
        <f t="shared" ca="1" si="13"/>
        <v>1</v>
      </c>
      <c r="L127" s="60">
        <f t="shared" ca="1" si="10"/>
        <v>0</v>
      </c>
      <c r="M127" s="62">
        <f t="shared" ca="1" si="11"/>
        <v>0</v>
      </c>
    </row>
    <row r="128" spans="1:13" x14ac:dyDescent="0.25">
      <c r="A128" s="56" t="s">
        <v>884</v>
      </c>
      <c r="B128" s="56" t="s">
        <v>872</v>
      </c>
      <c r="C128" s="57">
        <v>45092</v>
      </c>
      <c r="D128" s="57">
        <v>45549</v>
      </c>
      <c r="E128" s="58">
        <v>106000000</v>
      </c>
      <c r="F128" s="59">
        <f t="shared" ca="1" si="12"/>
        <v>1</v>
      </c>
      <c r="G128" s="70">
        <f t="shared" ca="1" si="15"/>
        <v>106000000</v>
      </c>
      <c r="H128" s="61">
        <f t="shared" ca="1" si="9"/>
        <v>0</v>
      </c>
      <c r="I128" s="58">
        <v>0</v>
      </c>
      <c r="J128" s="58">
        <f t="shared" si="14"/>
        <v>0</v>
      </c>
      <c r="K128" s="59">
        <f t="shared" ca="1" si="13"/>
        <v>1</v>
      </c>
      <c r="L128" s="60">
        <f t="shared" ca="1" si="10"/>
        <v>0</v>
      </c>
      <c r="M128" s="62">
        <f t="shared" ca="1" si="11"/>
        <v>0</v>
      </c>
    </row>
    <row r="129" spans="1:13" x14ac:dyDescent="0.25">
      <c r="A129" s="63" t="s">
        <v>1151</v>
      </c>
      <c r="B129" s="63" t="s">
        <v>12</v>
      </c>
      <c r="C129" s="64">
        <v>45414</v>
      </c>
      <c r="D129" s="64">
        <v>45504</v>
      </c>
      <c r="E129" s="65">
        <v>18000000</v>
      </c>
      <c r="F129" s="59">
        <f t="shared" ca="1" si="12"/>
        <v>1</v>
      </c>
      <c r="G129" s="71">
        <v>18000000</v>
      </c>
      <c r="H129" s="61">
        <f t="shared" si="9"/>
        <v>0</v>
      </c>
      <c r="I129" s="58">
        <v>0</v>
      </c>
      <c r="J129" s="58">
        <f t="shared" si="14"/>
        <v>0</v>
      </c>
      <c r="K129" s="59">
        <f t="shared" ca="1" si="13"/>
        <v>1</v>
      </c>
      <c r="L129" s="60">
        <f t="shared" ca="1" si="10"/>
        <v>0</v>
      </c>
      <c r="M129" s="62">
        <f t="shared" ca="1" si="11"/>
        <v>0</v>
      </c>
    </row>
    <row r="130" spans="1:13" x14ac:dyDescent="0.25">
      <c r="A130" s="63" t="s">
        <v>1152</v>
      </c>
      <c r="B130" s="63" t="s">
        <v>12</v>
      </c>
      <c r="C130" s="64">
        <v>45414</v>
      </c>
      <c r="D130" s="64">
        <v>45504</v>
      </c>
      <c r="E130" s="65">
        <v>31500000</v>
      </c>
      <c r="F130" s="59">
        <f t="shared" ca="1" si="12"/>
        <v>1</v>
      </c>
      <c r="G130" s="71">
        <v>31500000</v>
      </c>
      <c r="H130" s="61">
        <f t="shared" ref="H130:H193" si="16">+E130-G130</f>
        <v>0</v>
      </c>
      <c r="I130" s="58">
        <v>0</v>
      </c>
      <c r="J130" s="58">
        <f t="shared" si="14"/>
        <v>0</v>
      </c>
      <c r="K130" s="59">
        <f t="shared" ca="1" si="13"/>
        <v>1</v>
      </c>
      <c r="L130" s="60">
        <f t="shared" ref="L130:L193" ca="1" si="17">+J130*K130</f>
        <v>0</v>
      </c>
      <c r="M130" s="62">
        <f t="shared" ref="M130:M193" ca="1" si="18">+J130-L130</f>
        <v>0</v>
      </c>
    </row>
    <row r="131" spans="1:13" x14ac:dyDescent="0.25">
      <c r="A131" s="63" t="s">
        <v>1153</v>
      </c>
      <c r="B131" s="63" t="s">
        <v>12</v>
      </c>
      <c r="C131" s="64">
        <v>45414</v>
      </c>
      <c r="D131" s="64">
        <v>45504</v>
      </c>
      <c r="E131" s="65">
        <v>10500000</v>
      </c>
      <c r="F131" s="59">
        <f t="shared" ref="F131:F194" ca="1" si="19">+IF(TODAY()&lt;D131,_xlfn.DAYS(C131,TODAY())/_xlfn.DAYS(C131,D131),1)</f>
        <v>1</v>
      </c>
      <c r="G131" s="71">
        <v>10500000</v>
      </c>
      <c r="H131" s="61">
        <f t="shared" si="16"/>
        <v>0</v>
      </c>
      <c r="I131" s="58">
        <v>0</v>
      </c>
      <c r="J131" s="58">
        <f t="shared" si="14"/>
        <v>0</v>
      </c>
      <c r="K131" s="59">
        <f t="shared" ref="K131:K194" ca="1" si="20">+IF(TODAY()&lt;D131,_xlfn.DAYS(C131,TODAY())/_xlfn.DAYS(C131,D131),1)</f>
        <v>1</v>
      </c>
      <c r="L131" s="60">
        <f t="shared" ca="1" si="17"/>
        <v>0</v>
      </c>
      <c r="M131" s="62">
        <f t="shared" ca="1" si="18"/>
        <v>0</v>
      </c>
    </row>
    <row r="132" spans="1:13" x14ac:dyDescent="0.25">
      <c r="A132" s="63" t="s">
        <v>1154</v>
      </c>
      <c r="B132" s="63" t="s">
        <v>12</v>
      </c>
      <c r="C132" s="64">
        <v>45414</v>
      </c>
      <c r="D132" s="64">
        <v>45504</v>
      </c>
      <c r="E132" s="65">
        <v>15900000</v>
      </c>
      <c r="F132" s="59">
        <f t="shared" ca="1" si="19"/>
        <v>1</v>
      </c>
      <c r="G132" s="71">
        <v>15900000</v>
      </c>
      <c r="H132" s="61">
        <f t="shared" si="16"/>
        <v>0</v>
      </c>
      <c r="I132" s="58">
        <v>0</v>
      </c>
      <c r="J132" s="58">
        <f t="shared" si="14"/>
        <v>0</v>
      </c>
      <c r="K132" s="59">
        <f t="shared" ca="1" si="20"/>
        <v>1</v>
      </c>
      <c r="L132" s="60">
        <f t="shared" ca="1" si="17"/>
        <v>0</v>
      </c>
      <c r="M132" s="62">
        <f t="shared" ca="1" si="18"/>
        <v>0</v>
      </c>
    </row>
    <row r="133" spans="1:13" x14ac:dyDescent="0.25">
      <c r="A133" s="63" t="s">
        <v>1155</v>
      </c>
      <c r="B133" s="63" t="s">
        <v>12</v>
      </c>
      <c r="C133" s="64">
        <v>45414</v>
      </c>
      <c r="D133" s="64">
        <v>45504</v>
      </c>
      <c r="E133" s="65">
        <v>24000000</v>
      </c>
      <c r="F133" s="59">
        <f t="shared" ca="1" si="19"/>
        <v>1</v>
      </c>
      <c r="G133" s="71">
        <v>24000000</v>
      </c>
      <c r="H133" s="61">
        <f t="shared" si="16"/>
        <v>0</v>
      </c>
      <c r="I133" s="58">
        <v>0</v>
      </c>
      <c r="J133" s="58">
        <f t="shared" si="14"/>
        <v>0</v>
      </c>
      <c r="K133" s="59">
        <f t="shared" ca="1" si="20"/>
        <v>1</v>
      </c>
      <c r="L133" s="60">
        <f t="shared" ca="1" si="17"/>
        <v>0</v>
      </c>
      <c r="M133" s="62">
        <f t="shared" ca="1" si="18"/>
        <v>0</v>
      </c>
    </row>
    <row r="134" spans="1:13" x14ac:dyDescent="0.25">
      <c r="A134" s="63" t="s">
        <v>1156</v>
      </c>
      <c r="B134" s="63" t="s">
        <v>12</v>
      </c>
      <c r="C134" s="64">
        <v>45414</v>
      </c>
      <c r="D134" s="64">
        <v>45504</v>
      </c>
      <c r="E134" s="65">
        <v>12000000</v>
      </c>
      <c r="F134" s="59">
        <f t="shared" ca="1" si="19"/>
        <v>1</v>
      </c>
      <c r="G134" s="71">
        <v>12000000</v>
      </c>
      <c r="H134" s="61">
        <f t="shared" si="16"/>
        <v>0</v>
      </c>
      <c r="I134" s="58">
        <v>0</v>
      </c>
      <c r="J134" s="58">
        <f t="shared" si="14"/>
        <v>0</v>
      </c>
      <c r="K134" s="59">
        <f t="shared" ca="1" si="20"/>
        <v>1</v>
      </c>
      <c r="L134" s="60">
        <f t="shared" ca="1" si="17"/>
        <v>0</v>
      </c>
      <c r="M134" s="62">
        <f t="shared" ca="1" si="18"/>
        <v>0</v>
      </c>
    </row>
    <row r="135" spans="1:13" x14ac:dyDescent="0.25">
      <c r="A135" s="63" t="s">
        <v>1157</v>
      </c>
      <c r="B135" s="63" t="s">
        <v>12</v>
      </c>
      <c r="C135" s="64">
        <v>45414</v>
      </c>
      <c r="D135" s="64">
        <v>45504</v>
      </c>
      <c r="E135" s="65">
        <v>21000000</v>
      </c>
      <c r="F135" s="59">
        <f t="shared" ca="1" si="19"/>
        <v>1</v>
      </c>
      <c r="G135" s="71">
        <v>21000000</v>
      </c>
      <c r="H135" s="61">
        <f t="shared" si="16"/>
        <v>0</v>
      </c>
      <c r="I135" s="58">
        <v>0</v>
      </c>
      <c r="J135" s="58">
        <f t="shared" si="14"/>
        <v>0</v>
      </c>
      <c r="K135" s="59">
        <f t="shared" ca="1" si="20"/>
        <v>1</v>
      </c>
      <c r="L135" s="60">
        <f t="shared" ca="1" si="17"/>
        <v>0</v>
      </c>
      <c r="M135" s="62">
        <f t="shared" ca="1" si="18"/>
        <v>0</v>
      </c>
    </row>
    <row r="136" spans="1:13" x14ac:dyDescent="0.25">
      <c r="A136" s="63" t="s">
        <v>1158</v>
      </c>
      <c r="B136" s="63" t="s">
        <v>12</v>
      </c>
      <c r="C136" s="64">
        <v>45414</v>
      </c>
      <c r="D136" s="64">
        <v>45499</v>
      </c>
      <c r="E136" s="65">
        <v>14166667</v>
      </c>
      <c r="F136" s="59">
        <f t="shared" ca="1" si="19"/>
        <v>1</v>
      </c>
      <c r="G136" s="71">
        <v>14166667</v>
      </c>
      <c r="H136" s="61">
        <f t="shared" si="16"/>
        <v>0</v>
      </c>
      <c r="I136" s="58">
        <v>0</v>
      </c>
      <c r="J136" s="58">
        <f t="shared" si="14"/>
        <v>0</v>
      </c>
      <c r="K136" s="59">
        <f t="shared" ca="1" si="20"/>
        <v>1</v>
      </c>
      <c r="L136" s="60">
        <f t="shared" ca="1" si="17"/>
        <v>0</v>
      </c>
      <c r="M136" s="62">
        <f t="shared" ca="1" si="18"/>
        <v>0</v>
      </c>
    </row>
    <row r="137" spans="1:13" x14ac:dyDescent="0.25">
      <c r="A137" s="63" t="s">
        <v>1159</v>
      </c>
      <c r="B137" s="63" t="s">
        <v>12</v>
      </c>
      <c r="C137" s="64">
        <v>45415</v>
      </c>
      <c r="D137" s="64">
        <v>45500</v>
      </c>
      <c r="E137" s="65">
        <v>26633333</v>
      </c>
      <c r="F137" s="59">
        <f t="shared" ca="1" si="19"/>
        <v>1</v>
      </c>
      <c r="G137" s="71">
        <v>26633333</v>
      </c>
      <c r="H137" s="61">
        <f t="shared" si="16"/>
        <v>0</v>
      </c>
      <c r="I137" s="58">
        <v>0</v>
      </c>
      <c r="J137" s="58">
        <f t="shared" ref="J137:J200" si="21">+I137</f>
        <v>0</v>
      </c>
      <c r="K137" s="59">
        <f t="shared" ca="1" si="20"/>
        <v>1</v>
      </c>
      <c r="L137" s="60">
        <f t="shared" ca="1" si="17"/>
        <v>0</v>
      </c>
      <c r="M137" s="62">
        <f t="shared" ca="1" si="18"/>
        <v>0</v>
      </c>
    </row>
    <row r="138" spans="1:13" x14ac:dyDescent="0.25">
      <c r="A138" s="63" t="s">
        <v>1160</v>
      </c>
      <c r="B138" s="63" t="s">
        <v>12</v>
      </c>
      <c r="C138" s="64">
        <v>45415</v>
      </c>
      <c r="D138" s="64">
        <v>45500</v>
      </c>
      <c r="E138" s="65">
        <v>12750000</v>
      </c>
      <c r="F138" s="59">
        <f t="shared" ca="1" si="19"/>
        <v>1</v>
      </c>
      <c r="G138" s="71">
        <v>12750000</v>
      </c>
      <c r="H138" s="61">
        <f t="shared" si="16"/>
        <v>0</v>
      </c>
      <c r="I138" s="58">
        <v>0</v>
      </c>
      <c r="J138" s="58">
        <f t="shared" si="21"/>
        <v>0</v>
      </c>
      <c r="K138" s="59">
        <f t="shared" ca="1" si="20"/>
        <v>1</v>
      </c>
      <c r="L138" s="60">
        <f t="shared" ca="1" si="17"/>
        <v>0</v>
      </c>
      <c r="M138" s="62">
        <f t="shared" ca="1" si="18"/>
        <v>0</v>
      </c>
    </row>
    <row r="139" spans="1:13" x14ac:dyDescent="0.25">
      <c r="A139" s="63" t="s">
        <v>1161</v>
      </c>
      <c r="B139" s="63" t="s">
        <v>12</v>
      </c>
      <c r="C139" s="64">
        <v>45415</v>
      </c>
      <c r="D139" s="64">
        <v>45500</v>
      </c>
      <c r="E139" s="65">
        <v>12750000</v>
      </c>
      <c r="F139" s="59">
        <f t="shared" ca="1" si="19"/>
        <v>1</v>
      </c>
      <c r="G139" s="71">
        <v>12750000</v>
      </c>
      <c r="H139" s="61">
        <f t="shared" si="16"/>
        <v>0</v>
      </c>
      <c r="I139" s="58">
        <v>0</v>
      </c>
      <c r="J139" s="58">
        <f t="shared" si="21"/>
        <v>0</v>
      </c>
      <c r="K139" s="59">
        <f t="shared" ca="1" si="20"/>
        <v>1</v>
      </c>
      <c r="L139" s="60">
        <f t="shared" ca="1" si="17"/>
        <v>0</v>
      </c>
      <c r="M139" s="62">
        <f t="shared" ca="1" si="18"/>
        <v>0</v>
      </c>
    </row>
    <row r="140" spans="1:13" x14ac:dyDescent="0.25">
      <c r="A140" s="63" t="s">
        <v>1162</v>
      </c>
      <c r="B140" s="63" t="s">
        <v>12</v>
      </c>
      <c r="C140" s="64">
        <v>45418</v>
      </c>
      <c r="D140" s="64">
        <v>45502</v>
      </c>
      <c r="E140" s="65">
        <v>9800000</v>
      </c>
      <c r="F140" s="59">
        <f t="shared" ca="1" si="19"/>
        <v>1</v>
      </c>
      <c r="G140" s="71">
        <v>9800000</v>
      </c>
      <c r="H140" s="61">
        <f t="shared" si="16"/>
        <v>0</v>
      </c>
      <c r="I140" s="58">
        <v>0</v>
      </c>
      <c r="J140" s="58">
        <f t="shared" si="21"/>
        <v>0</v>
      </c>
      <c r="K140" s="59">
        <f t="shared" ca="1" si="20"/>
        <v>1</v>
      </c>
      <c r="L140" s="60">
        <f t="shared" ca="1" si="17"/>
        <v>0</v>
      </c>
      <c r="M140" s="62">
        <f t="shared" ca="1" si="18"/>
        <v>0</v>
      </c>
    </row>
    <row r="141" spans="1:13" x14ac:dyDescent="0.25">
      <c r="A141" s="63" t="s">
        <v>1163</v>
      </c>
      <c r="B141" s="63" t="s">
        <v>12</v>
      </c>
      <c r="C141" s="64">
        <v>45419</v>
      </c>
      <c r="D141" s="64">
        <v>45494</v>
      </c>
      <c r="E141" s="65">
        <v>10000000</v>
      </c>
      <c r="F141" s="59">
        <f t="shared" ca="1" si="19"/>
        <v>1</v>
      </c>
      <c r="G141" s="71">
        <v>10000000</v>
      </c>
      <c r="H141" s="61">
        <f t="shared" si="16"/>
        <v>0</v>
      </c>
      <c r="I141" s="58">
        <v>0</v>
      </c>
      <c r="J141" s="58">
        <f t="shared" si="21"/>
        <v>0</v>
      </c>
      <c r="K141" s="59">
        <f t="shared" ca="1" si="20"/>
        <v>1</v>
      </c>
      <c r="L141" s="60">
        <f t="shared" ca="1" si="17"/>
        <v>0</v>
      </c>
      <c r="M141" s="62">
        <f t="shared" ca="1" si="18"/>
        <v>0</v>
      </c>
    </row>
    <row r="142" spans="1:13" x14ac:dyDescent="0.25">
      <c r="A142" s="63" t="s">
        <v>1164</v>
      </c>
      <c r="B142" s="63" t="s">
        <v>12</v>
      </c>
      <c r="C142" s="64">
        <v>45420</v>
      </c>
      <c r="D142" s="64">
        <v>45500</v>
      </c>
      <c r="E142" s="65">
        <v>10666667</v>
      </c>
      <c r="F142" s="59">
        <f t="shared" ca="1" si="19"/>
        <v>1</v>
      </c>
      <c r="G142" s="71">
        <v>10666667</v>
      </c>
      <c r="H142" s="61">
        <f t="shared" si="16"/>
        <v>0</v>
      </c>
      <c r="I142" s="58">
        <v>0</v>
      </c>
      <c r="J142" s="58">
        <f t="shared" si="21"/>
        <v>0</v>
      </c>
      <c r="K142" s="59">
        <f t="shared" ca="1" si="20"/>
        <v>1</v>
      </c>
      <c r="L142" s="60">
        <f t="shared" ca="1" si="17"/>
        <v>0</v>
      </c>
      <c r="M142" s="62">
        <f t="shared" ca="1" si="18"/>
        <v>0</v>
      </c>
    </row>
    <row r="143" spans="1:13" x14ac:dyDescent="0.25">
      <c r="A143" s="63" t="s">
        <v>1165</v>
      </c>
      <c r="B143" s="63" t="s">
        <v>12</v>
      </c>
      <c r="C143" s="64">
        <v>45420</v>
      </c>
      <c r="D143" s="64">
        <v>45495</v>
      </c>
      <c r="E143" s="65">
        <v>22750000</v>
      </c>
      <c r="F143" s="59">
        <f t="shared" ca="1" si="19"/>
        <v>1</v>
      </c>
      <c r="G143" s="71">
        <v>22750000</v>
      </c>
      <c r="H143" s="61">
        <f t="shared" si="16"/>
        <v>0</v>
      </c>
      <c r="I143" s="58">
        <v>0</v>
      </c>
      <c r="J143" s="58">
        <f t="shared" si="21"/>
        <v>0</v>
      </c>
      <c r="K143" s="59">
        <f t="shared" ca="1" si="20"/>
        <v>1</v>
      </c>
      <c r="L143" s="60">
        <f t="shared" ca="1" si="17"/>
        <v>0</v>
      </c>
      <c r="M143" s="62">
        <f t="shared" ca="1" si="18"/>
        <v>0</v>
      </c>
    </row>
    <row r="144" spans="1:13" x14ac:dyDescent="0.25">
      <c r="A144" s="63" t="s">
        <v>1166</v>
      </c>
      <c r="B144" s="63" t="s">
        <v>12</v>
      </c>
      <c r="C144" s="64">
        <v>45420</v>
      </c>
      <c r="D144" s="64">
        <v>45500</v>
      </c>
      <c r="E144" s="65">
        <v>24000000</v>
      </c>
      <c r="F144" s="59">
        <f t="shared" ca="1" si="19"/>
        <v>1</v>
      </c>
      <c r="G144" s="71">
        <v>24000000</v>
      </c>
      <c r="H144" s="61">
        <f t="shared" si="16"/>
        <v>0</v>
      </c>
      <c r="I144" s="58">
        <v>0</v>
      </c>
      <c r="J144" s="58">
        <f t="shared" si="21"/>
        <v>0</v>
      </c>
      <c r="K144" s="59">
        <f t="shared" ca="1" si="20"/>
        <v>1</v>
      </c>
      <c r="L144" s="60">
        <f t="shared" ca="1" si="17"/>
        <v>0</v>
      </c>
      <c r="M144" s="62">
        <f t="shared" ca="1" si="18"/>
        <v>0</v>
      </c>
    </row>
    <row r="145" spans="1:13" x14ac:dyDescent="0.25">
      <c r="A145" s="63" t="s">
        <v>1167</v>
      </c>
      <c r="B145" s="63" t="s">
        <v>12</v>
      </c>
      <c r="C145" s="64">
        <v>45420</v>
      </c>
      <c r="D145" s="64">
        <v>45500</v>
      </c>
      <c r="E145" s="65">
        <v>10400000</v>
      </c>
      <c r="F145" s="59">
        <f t="shared" ca="1" si="19"/>
        <v>1</v>
      </c>
      <c r="G145" s="71">
        <v>10400000</v>
      </c>
      <c r="H145" s="61">
        <f t="shared" si="16"/>
        <v>0</v>
      </c>
      <c r="I145" s="58">
        <v>0</v>
      </c>
      <c r="J145" s="58">
        <f t="shared" si="21"/>
        <v>0</v>
      </c>
      <c r="K145" s="59">
        <f t="shared" ca="1" si="20"/>
        <v>1</v>
      </c>
      <c r="L145" s="60">
        <f t="shared" ca="1" si="17"/>
        <v>0</v>
      </c>
      <c r="M145" s="62">
        <f t="shared" ca="1" si="18"/>
        <v>0</v>
      </c>
    </row>
    <row r="146" spans="1:13" x14ac:dyDescent="0.25">
      <c r="A146" s="63" t="s">
        <v>1168</v>
      </c>
      <c r="B146" s="63" t="s">
        <v>12</v>
      </c>
      <c r="C146" s="64">
        <v>45421</v>
      </c>
      <c r="D146" s="64">
        <v>45501</v>
      </c>
      <c r="E146" s="65">
        <v>18480000</v>
      </c>
      <c r="F146" s="59">
        <f t="shared" ca="1" si="19"/>
        <v>1</v>
      </c>
      <c r="G146" s="71">
        <v>18480000</v>
      </c>
      <c r="H146" s="61">
        <f t="shared" si="16"/>
        <v>0</v>
      </c>
      <c r="I146" s="58">
        <v>0</v>
      </c>
      <c r="J146" s="58">
        <f t="shared" si="21"/>
        <v>0</v>
      </c>
      <c r="K146" s="59">
        <f t="shared" ca="1" si="20"/>
        <v>1</v>
      </c>
      <c r="L146" s="60">
        <f t="shared" ca="1" si="17"/>
        <v>0</v>
      </c>
      <c r="M146" s="62">
        <f t="shared" ca="1" si="18"/>
        <v>0</v>
      </c>
    </row>
    <row r="147" spans="1:13" x14ac:dyDescent="0.25">
      <c r="A147" s="63" t="s">
        <v>1169</v>
      </c>
      <c r="B147" s="63" t="s">
        <v>12</v>
      </c>
      <c r="C147" s="64">
        <v>45422</v>
      </c>
      <c r="D147" s="64">
        <v>45502</v>
      </c>
      <c r="E147" s="65">
        <v>9333333</v>
      </c>
      <c r="F147" s="59">
        <f t="shared" ca="1" si="19"/>
        <v>1</v>
      </c>
      <c r="G147" s="71">
        <v>9333333</v>
      </c>
      <c r="H147" s="61">
        <f t="shared" si="16"/>
        <v>0</v>
      </c>
      <c r="I147" s="58">
        <v>0</v>
      </c>
      <c r="J147" s="58">
        <f t="shared" si="21"/>
        <v>0</v>
      </c>
      <c r="K147" s="59">
        <f t="shared" ca="1" si="20"/>
        <v>1</v>
      </c>
      <c r="L147" s="60">
        <f t="shared" ca="1" si="17"/>
        <v>0</v>
      </c>
      <c r="M147" s="62">
        <f t="shared" ca="1" si="18"/>
        <v>0</v>
      </c>
    </row>
    <row r="148" spans="1:13" x14ac:dyDescent="0.25">
      <c r="A148" s="63" t="s">
        <v>1170</v>
      </c>
      <c r="B148" s="63" t="s">
        <v>12</v>
      </c>
      <c r="C148" s="64">
        <v>45422</v>
      </c>
      <c r="D148" s="64">
        <v>45502</v>
      </c>
      <c r="E148" s="65">
        <v>9333333</v>
      </c>
      <c r="F148" s="59">
        <f t="shared" ca="1" si="19"/>
        <v>1</v>
      </c>
      <c r="G148" s="71">
        <v>9333333</v>
      </c>
      <c r="H148" s="61">
        <f t="shared" si="16"/>
        <v>0</v>
      </c>
      <c r="I148" s="58">
        <v>0</v>
      </c>
      <c r="J148" s="58">
        <f t="shared" si="21"/>
        <v>0</v>
      </c>
      <c r="K148" s="59">
        <f t="shared" ca="1" si="20"/>
        <v>1</v>
      </c>
      <c r="L148" s="60">
        <f t="shared" ca="1" si="17"/>
        <v>0</v>
      </c>
      <c r="M148" s="62">
        <f t="shared" ca="1" si="18"/>
        <v>0</v>
      </c>
    </row>
    <row r="149" spans="1:13" x14ac:dyDescent="0.25">
      <c r="A149" s="63" t="s">
        <v>1171</v>
      </c>
      <c r="B149" s="63" t="s">
        <v>12</v>
      </c>
      <c r="C149" s="64">
        <v>45422</v>
      </c>
      <c r="D149" s="64">
        <v>45502</v>
      </c>
      <c r="E149" s="65">
        <v>9333333</v>
      </c>
      <c r="F149" s="59">
        <f t="shared" ca="1" si="19"/>
        <v>1</v>
      </c>
      <c r="G149" s="71">
        <v>9333333</v>
      </c>
      <c r="H149" s="61">
        <f t="shared" si="16"/>
        <v>0</v>
      </c>
      <c r="I149" s="58">
        <v>0</v>
      </c>
      <c r="J149" s="58">
        <f t="shared" si="21"/>
        <v>0</v>
      </c>
      <c r="K149" s="59">
        <f t="shared" ca="1" si="20"/>
        <v>1</v>
      </c>
      <c r="L149" s="60">
        <f t="shared" ca="1" si="17"/>
        <v>0</v>
      </c>
      <c r="M149" s="62">
        <f t="shared" ca="1" si="18"/>
        <v>0</v>
      </c>
    </row>
    <row r="150" spans="1:13" x14ac:dyDescent="0.25">
      <c r="A150" s="63" t="s">
        <v>1172</v>
      </c>
      <c r="B150" s="63" t="s">
        <v>12</v>
      </c>
      <c r="C150" s="64">
        <v>45422</v>
      </c>
      <c r="D150" s="64">
        <v>45497</v>
      </c>
      <c r="E150" s="65">
        <v>20795985</v>
      </c>
      <c r="F150" s="59">
        <f t="shared" ca="1" si="19"/>
        <v>1</v>
      </c>
      <c r="G150" s="71">
        <v>20795985</v>
      </c>
      <c r="H150" s="61">
        <f t="shared" si="16"/>
        <v>0</v>
      </c>
      <c r="I150" s="58">
        <v>0</v>
      </c>
      <c r="J150" s="58">
        <f t="shared" si="21"/>
        <v>0</v>
      </c>
      <c r="K150" s="59">
        <f t="shared" ca="1" si="20"/>
        <v>1</v>
      </c>
      <c r="L150" s="60">
        <f t="shared" ca="1" si="17"/>
        <v>0</v>
      </c>
      <c r="M150" s="62">
        <f t="shared" ca="1" si="18"/>
        <v>0</v>
      </c>
    </row>
    <row r="151" spans="1:13" x14ac:dyDescent="0.25">
      <c r="A151" s="63" t="s">
        <v>1173</v>
      </c>
      <c r="B151" s="63" t="s">
        <v>12</v>
      </c>
      <c r="C151" s="64">
        <v>45426</v>
      </c>
      <c r="D151" s="64">
        <v>45506</v>
      </c>
      <c r="E151" s="65">
        <v>14933333</v>
      </c>
      <c r="F151" s="59">
        <f t="shared" ca="1" si="19"/>
        <v>1</v>
      </c>
      <c r="G151" s="71">
        <v>14933333</v>
      </c>
      <c r="H151" s="61">
        <f t="shared" si="16"/>
        <v>0</v>
      </c>
      <c r="I151" s="58">
        <v>0</v>
      </c>
      <c r="J151" s="58">
        <f t="shared" si="21"/>
        <v>0</v>
      </c>
      <c r="K151" s="59">
        <f t="shared" ca="1" si="20"/>
        <v>1</v>
      </c>
      <c r="L151" s="60">
        <f t="shared" ca="1" si="17"/>
        <v>0</v>
      </c>
      <c r="M151" s="62">
        <f t="shared" ca="1" si="18"/>
        <v>0</v>
      </c>
    </row>
    <row r="152" spans="1:13" x14ac:dyDescent="0.25">
      <c r="A152" s="63" t="s">
        <v>1174</v>
      </c>
      <c r="B152" s="63" t="s">
        <v>12</v>
      </c>
      <c r="C152" s="64">
        <v>45427</v>
      </c>
      <c r="D152" s="64">
        <v>45502</v>
      </c>
      <c r="E152" s="65">
        <v>18750000</v>
      </c>
      <c r="F152" s="59">
        <f t="shared" ca="1" si="19"/>
        <v>1</v>
      </c>
      <c r="G152" s="71">
        <v>18750000</v>
      </c>
      <c r="H152" s="61">
        <f t="shared" si="16"/>
        <v>0</v>
      </c>
      <c r="I152" s="58">
        <v>0</v>
      </c>
      <c r="J152" s="58">
        <f t="shared" si="21"/>
        <v>0</v>
      </c>
      <c r="K152" s="59">
        <f t="shared" ca="1" si="20"/>
        <v>1</v>
      </c>
      <c r="L152" s="60">
        <f t="shared" ca="1" si="17"/>
        <v>0</v>
      </c>
      <c r="M152" s="62">
        <f t="shared" ca="1" si="18"/>
        <v>0</v>
      </c>
    </row>
    <row r="153" spans="1:13" x14ac:dyDescent="0.25">
      <c r="A153" s="63" t="s">
        <v>1175</v>
      </c>
      <c r="B153" s="63" t="s">
        <v>12</v>
      </c>
      <c r="C153" s="64">
        <v>45428</v>
      </c>
      <c r="D153" s="64">
        <v>45508</v>
      </c>
      <c r="E153" s="65">
        <v>24000000</v>
      </c>
      <c r="F153" s="59">
        <f t="shared" ca="1" si="19"/>
        <v>1</v>
      </c>
      <c r="G153" s="71">
        <v>24000000</v>
      </c>
      <c r="H153" s="61">
        <f t="shared" si="16"/>
        <v>0</v>
      </c>
      <c r="I153" s="58">
        <v>0</v>
      </c>
      <c r="J153" s="58">
        <f t="shared" si="21"/>
        <v>0</v>
      </c>
      <c r="K153" s="59">
        <f t="shared" ca="1" si="20"/>
        <v>1</v>
      </c>
      <c r="L153" s="60">
        <f t="shared" ca="1" si="17"/>
        <v>0</v>
      </c>
      <c r="M153" s="62">
        <f t="shared" ca="1" si="18"/>
        <v>0</v>
      </c>
    </row>
    <row r="154" spans="1:13" x14ac:dyDescent="0.25">
      <c r="A154" s="63" t="s">
        <v>1176</v>
      </c>
      <c r="B154" s="63" t="s">
        <v>12</v>
      </c>
      <c r="C154" s="64">
        <v>45428</v>
      </c>
      <c r="D154" s="64">
        <v>45504</v>
      </c>
      <c r="E154" s="65">
        <v>8866667</v>
      </c>
      <c r="F154" s="59">
        <f t="shared" ca="1" si="19"/>
        <v>1</v>
      </c>
      <c r="G154" s="71">
        <v>8866667</v>
      </c>
      <c r="H154" s="61">
        <f t="shared" si="16"/>
        <v>0</v>
      </c>
      <c r="I154" s="58">
        <v>0</v>
      </c>
      <c r="J154" s="58">
        <f t="shared" si="21"/>
        <v>0</v>
      </c>
      <c r="K154" s="59">
        <f t="shared" ca="1" si="20"/>
        <v>1</v>
      </c>
      <c r="L154" s="60">
        <f t="shared" ca="1" si="17"/>
        <v>0</v>
      </c>
      <c r="M154" s="62">
        <f t="shared" ca="1" si="18"/>
        <v>0</v>
      </c>
    </row>
    <row r="155" spans="1:13" x14ac:dyDescent="0.25">
      <c r="A155" s="63" t="s">
        <v>1177</v>
      </c>
      <c r="B155" s="63" t="s">
        <v>12</v>
      </c>
      <c r="C155" s="64">
        <v>45429</v>
      </c>
      <c r="D155" s="64">
        <v>45504</v>
      </c>
      <c r="E155" s="65">
        <v>8750000</v>
      </c>
      <c r="F155" s="59">
        <f t="shared" ca="1" si="19"/>
        <v>1</v>
      </c>
      <c r="G155" s="71">
        <v>8750000</v>
      </c>
      <c r="H155" s="61">
        <f t="shared" si="16"/>
        <v>0</v>
      </c>
      <c r="I155" s="58">
        <v>0</v>
      </c>
      <c r="J155" s="58">
        <f t="shared" si="21"/>
        <v>0</v>
      </c>
      <c r="K155" s="59">
        <f t="shared" ca="1" si="20"/>
        <v>1</v>
      </c>
      <c r="L155" s="60">
        <f t="shared" ca="1" si="17"/>
        <v>0</v>
      </c>
      <c r="M155" s="62">
        <f t="shared" ca="1" si="18"/>
        <v>0</v>
      </c>
    </row>
    <row r="156" spans="1:13" x14ac:dyDescent="0.25">
      <c r="A156" s="63" t="s">
        <v>1178</v>
      </c>
      <c r="B156" s="63" t="s">
        <v>12</v>
      </c>
      <c r="C156" s="64">
        <v>45429</v>
      </c>
      <c r="D156" s="64">
        <v>45502</v>
      </c>
      <c r="E156" s="65">
        <v>10220000</v>
      </c>
      <c r="F156" s="59">
        <f t="shared" ca="1" si="19"/>
        <v>1</v>
      </c>
      <c r="G156" s="71">
        <v>10220000</v>
      </c>
      <c r="H156" s="61">
        <f t="shared" si="16"/>
        <v>0</v>
      </c>
      <c r="I156" s="58">
        <v>0</v>
      </c>
      <c r="J156" s="58">
        <f t="shared" si="21"/>
        <v>0</v>
      </c>
      <c r="K156" s="59">
        <f t="shared" ca="1" si="20"/>
        <v>1</v>
      </c>
      <c r="L156" s="60">
        <f t="shared" ca="1" si="17"/>
        <v>0</v>
      </c>
      <c r="M156" s="62">
        <f t="shared" ca="1" si="18"/>
        <v>0</v>
      </c>
    </row>
    <row r="157" spans="1:13" x14ac:dyDescent="0.25">
      <c r="A157" s="63" t="s">
        <v>1179</v>
      </c>
      <c r="B157" s="63" t="s">
        <v>12</v>
      </c>
      <c r="C157" s="64">
        <v>45429</v>
      </c>
      <c r="D157" s="64">
        <v>45502</v>
      </c>
      <c r="E157" s="65">
        <v>16060000</v>
      </c>
      <c r="F157" s="59">
        <f t="shared" ca="1" si="19"/>
        <v>1</v>
      </c>
      <c r="G157" s="71">
        <v>16060000</v>
      </c>
      <c r="H157" s="61">
        <f t="shared" si="16"/>
        <v>0</v>
      </c>
      <c r="I157" s="58">
        <v>0</v>
      </c>
      <c r="J157" s="58">
        <f t="shared" si="21"/>
        <v>0</v>
      </c>
      <c r="K157" s="59">
        <f t="shared" ca="1" si="20"/>
        <v>1</v>
      </c>
      <c r="L157" s="60">
        <f t="shared" ca="1" si="17"/>
        <v>0</v>
      </c>
      <c r="M157" s="62">
        <f t="shared" ca="1" si="18"/>
        <v>0</v>
      </c>
    </row>
    <row r="158" spans="1:13" x14ac:dyDescent="0.25">
      <c r="A158" s="63" t="s">
        <v>1180</v>
      </c>
      <c r="B158" s="63" t="s">
        <v>12</v>
      </c>
      <c r="C158" s="64">
        <v>45429</v>
      </c>
      <c r="D158" s="64">
        <v>45503</v>
      </c>
      <c r="E158" s="65">
        <v>19733333</v>
      </c>
      <c r="F158" s="59">
        <f t="shared" ca="1" si="19"/>
        <v>1</v>
      </c>
      <c r="G158" s="71">
        <v>19733333</v>
      </c>
      <c r="H158" s="61">
        <f t="shared" si="16"/>
        <v>0</v>
      </c>
      <c r="I158" s="58">
        <v>0</v>
      </c>
      <c r="J158" s="58">
        <f t="shared" si="21"/>
        <v>0</v>
      </c>
      <c r="K158" s="59">
        <f t="shared" ca="1" si="20"/>
        <v>1</v>
      </c>
      <c r="L158" s="60">
        <f t="shared" ca="1" si="17"/>
        <v>0</v>
      </c>
      <c r="M158" s="62">
        <f t="shared" ca="1" si="18"/>
        <v>0</v>
      </c>
    </row>
    <row r="159" spans="1:13" x14ac:dyDescent="0.25">
      <c r="A159" s="63" t="s">
        <v>1181</v>
      </c>
      <c r="B159" s="63" t="s">
        <v>12</v>
      </c>
      <c r="C159" s="64">
        <v>45429</v>
      </c>
      <c r="D159" s="64">
        <v>45499</v>
      </c>
      <c r="E159" s="65">
        <v>13650000</v>
      </c>
      <c r="F159" s="59">
        <f t="shared" ca="1" si="19"/>
        <v>1</v>
      </c>
      <c r="G159" s="71">
        <v>13650000</v>
      </c>
      <c r="H159" s="61">
        <f t="shared" si="16"/>
        <v>0</v>
      </c>
      <c r="I159" s="58">
        <v>0</v>
      </c>
      <c r="J159" s="58">
        <f t="shared" si="21"/>
        <v>0</v>
      </c>
      <c r="K159" s="59">
        <f t="shared" ca="1" si="20"/>
        <v>1</v>
      </c>
      <c r="L159" s="60">
        <f t="shared" ca="1" si="17"/>
        <v>0</v>
      </c>
      <c r="M159" s="62">
        <f t="shared" ca="1" si="18"/>
        <v>0</v>
      </c>
    </row>
    <row r="160" spans="1:13" x14ac:dyDescent="0.25">
      <c r="A160" s="63" t="s">
        <v>1182</v>
      </c>
      <c r="B160" s="63" t="s">
        <v>12</v>
      </c>
      <c r="C160" s="64">
        <v>45429</v>
      </c>
      <c r="D160" s="64">
        <v>45504</v>
      </c>
      <c r="E160" s="65">
        <v>20625000</v>
      </c>
      <c r="F160" s="59">
        <f t="shared" ca="1" si="19"/>
        <v>1</v>
      </c>
      <c r="G160" s="71">
        <v>20625000</v>
      </c>
      <c r="H160" s="61">
        <f t="shared" si="16"/>
        <v>0</v>
      </c>
      <c r="I160" s="58">
        <v>0</v>
      </c>
      <c r="J160" s="58">
        <f t="shared" si="21"/>
        <v>0</v>
      </c>
      <c r="K160" s="59">
        <f t="shared" ca="1" si="20"/>
        <v>1</v>
      </c>
      <c r="L160" s="60">
        <f t="shared" ca="1" si="17"/>
        <v>0</v>
      </c>
      <c r="M160" s="62">
        <f t="shared" ca="1" si="18"/>
        <v>0</v>
      </c>
    </row>
    <row r="161" spans="1:13" x14ac:dyDescent="0.25">
      <c r="A161" s="63" t="s">
        <v>1183</v>
      </c>
      <c r="B161" s="63" t="s">
        <v>12</v>
      </c>
      <c r="C161" s="64">
        <v>45429</v>
      </c>
      <c r="D161" s="64">
        <v>45502</v>
      </c>
      <c r="E161" s="65">
        <v>13784833</v>
      </c>
      <c r="F161" s="59">
        <f t="shared" ca="1" si="19"/>
        <v>1</v>
      </c>
      <c r="G161" s="71">
        <v>13784833</v>
      </c>
      <c r="H161" s="61">
        <f t="shared" si="16"/>
        <v>0</v>
      </c>
      <c r="I161" s="58">
        <v>0</v>
      </c>
      <c r="J161" s="58">
        <f t="shared" si="21"/>
        <v>0</v>
      </c>
      <c r="K161" s="59">
        <f t="shared" ca="1" si="20"/>
        <v>1</v>
      </c>
      <c r="L161" s="60">
        <f t="shared" ca="1" si="17"/>
        <v>0</v>
      </c>
      <c r="M161" s="62">
        <f t="shared" ca="1" si="18"/>
        <v>0</v>
      </c>
    </row>
    <row r="162" spans="1:13" x14ac:dyDescent="0.25">
      <c r="A162" s="63" t="s">
        <v>1184</v>
      </c>
      <c r="B162" s="63" t="s">
        <v>12</v>
      </c>
      <c r="C162" s="64">
        <v>45429</v>
      </c>
      <c r="D162" s="64">
        <v>45502</v>
      </c>
      <c r="E162" s="65">
        <v>20050667</v>
      </c>
      <c r="F162" s="59">
        <f t="shared" ca="1" si="19"/>
        <v>1</v>
      </c>
      <c r="G162" s="71">
        <v>20050667</v>
      </c>
      <c r="H162" s="61">
        <f t="shared" si="16"/>
        <v>0</v>
      </c>
      <c r="I162" s="58">
        <v>0</v>
      </c>
      <c r="J162" s="58">
        <f t="shared" si="21"/>
        <v>0</v>
      </c>
      <c r="K162" s="59">
        <f t="shared" ca="1" si="20"/>
        <v>1</v>
      </c>
      <c r="L162" s="60">
        <f t="shared" ca="1" si="17"/>
        <v>0</v>
      </c>
      <c r="M162" s="62">
        <f t="shared" ca="1" si="18"/>
        <v>0</v>
      </c>
    </row>
    <row r="163" spans="1:13" x14ac:dyDescent="0.25">
      <c r="A163" s="63" t="s">
        <v>1185</v>
      </c>
      <c r="B163" s="63" t="s">
        <v>12</v>
      </c>
      <c r="C163" s="64">
        <v>45429</v>
      </c>
      <c r="D163" s="64">
        <v>45502</v>
      </c>
      <c r="E163" s="65">
        <v>8516667</v>
      </c>
      <c r="F163" s="59">
        <f t="shared" ca="1" si="19"/>
        <v>1</v>
      </c>
      <c r="G163" s="71">
        <v>8516667</v>
      </c>
      <c r="H163" s="61">
        <f t="shared" si="16"/>
        <v>0</v>
      </c>
      <c r="I163" s="58">
        <v>0</v>
      </c>
      <c r="J163" s="58">
        <f t="shared" si="21"/>
        <v>0</v>
      </c>
      <c r="K163" s="59">
        <f t="shared" ca="1" si="20"/>
        <v>1</v>
      </c>
      <c r="L163" s="60">
        <f t="shared" ca="1" si="17"/>
        <v>0</v>
      </c>
      <c r="M163" s="62">
        <f t="shared" ca="1" si="18"/>
        <v>0</v>
      </c>
    </row>
    <row r="164" spans="1:13" x14ac:dyDescent="0.25">
      <c r="A164" s="63" t="s">
        <v>1186</v>
      </c>
      <c r="B164" s="63" t="s">
        <v>12</v>
      </c>
      <c r="C164" s="64">
        <v>45429</v>
      </c>
      <c r="D164" s="64">
        <v>45502</v>
      </c>
      <c r="E164" s="65">
        <v>9314800</v>
      </c>
      <c r="F164" s="59">
        <f t="shared" ca="1" si="19"/>
        <v>1</v>
      </c>
      <c r="G164" s="71">
        <v>9314800</v>
      </c>
      <c r="H164" s="61">
        <f t="shared" si="16"/>
        <v>0</v>
      </c>
      <c r="I164" s="58">
        <v>0</v>
      </c>
      <c r="J164" s="58">
        <f t="shared" si="21"/>
        <v>0</v>
      </c>
      <c r="K164" s="59">
        <f t="shared" ca="1" si="20"/>
        <v>1</v>
      </c>
      <c r="L164" s="60">
        <f t="shared" ca="1" si="17"/>
        <v>0</v>
      </c>
      <c r="M164" s="62">
        <f t="shared" ca="1" si="18"/>
        <v>0</v>
      </c>
    </row>
    <row r="165" spans="1:13" x14ac:dyDescent="0.25">
      <c r="A165" s="63" t="s">
        <v>1187</v>
      </c>
      <c r="B165" s="63" t="s">
        <v>12</v>
      </c>
      <c r="C165" s="64">
        <v>45432</v>
      </c>
      <c r="D165" s="64">
        <v>45504</v>
      </c>
      <c r="E165" s="65">
        <v>35500000</v>
      </c>
      <c r="F165" s="59">
        <f t="shared" ca="1" si="19"/>
        <v>1</v>
      </c>
      <c r="G165" s="71">
        <v>35500000</v>
      </c>
      <c r="H165" s="61">
        <f t="shared" si="16"/>
        <v>0</v>
      </c>
      <c r="I165" s="58">
        <v>0</v>
      </c>
      <c r="J165" s="58">
        <f t="shared" si="21"/>
        <v>0</v>
      </c>
      <c r="K165" s="59">
        <f t="shared" ca="1" si="20"/>
        <v>1</v>
      </c>
      <c r="L165" s="60">
        <f t="shared" ca="1" si="17"/>
        <v>0</v>
      </c>
      <c r="M165" s="62">
        <f t="shared" ca="1" si="18"/>
        <v>0</v>
      </c>
    </row>
    <row r="166" spans="1:13" x14ac:dyDescent="0.25">
      <c r="A166" s="63" t="s">
        <v>1188</v>
      </c>
      <c r="B166" s="63" t="s">
        <v>12</v>
      </c>
      <c r="C166" s="64">
        <v>45432</v>
      </c>
      <c r="D166" s="64">
        <v>45507</v>
      </c>
      <c r="E166" s="65">
        <v>17500000</v>
      </c>
      <c r="F166" s="59">
        <f t="shared" ca="1" si="19"/>
        <v>1</v>
      </c>
      <c r="G166" s="71">
        <v>17500000</v>
      </c>
      <c r="H166" s="61">
        <f t="shared" si="16"/>
        <v>0</v>
      </c>
      <c r="I166" s="58">
        <v>0</v>
      </c>
      <c r="J166" s="58">
        <f t="shared" si="21"/>
        <v>0</v>
      </c>
      <c r="K166" s="59">
        <f t="shared" ca="1" si="20"/>
        <v>1</v>
      </c>
      <c r="L166" s="60">
        <f t="shared" ca="1" si="17"/>
        <v>0</v>
      </c>
      <c r="M166" s="62">
        <f t="shared" ca="1" si="18"/>
        <v>0</v>
      </c>
    </row>
    <row r="167" spans="1:13" x14ac:dyDescent="0.25">
      <c r="A167" s="63" t="s">
        <v>1189</v>
      </c>
      <c r="B167" s="63" t="s">
        <v>12</v>
      </c>
      <c r="C167" s="64">
        <v>45432</v>
      </c>
      <c r="D167" s="64">
        <v>45493</v>
      </c>
      <c r="E167" s="65">
        <v>30000000</v>
      </c>
      <c r="F167" s="59">
        <f t="shared" ca="1" si="19"/>
        <v>1</v>
      </c>
      <c r="G167" s="71">
        <v>30000000</v>
      </c>
      <c r="H167" s="61">
        <f t="shared" si="16"/>
        <v>0</v>
      </c>
      <c r="I167" s="58">
        <v>0</v>
      </c>
      <c r="J167" s="58">
        <f t="shared" si="21"/>
        <v>0</v>
      </c>
      <c r="K167" s="59">
        <f t="shared" ca="1" si="20"/>
        <v>1</v>
      </c>
      <c r="L167" s="60">
        <f t="shared" ca="1" si="17"/>
        <v>0</v>
      </c>
      <c r="M167" s="62">
        <f t="shared" ca="1" si="18"/>
        <v>0</v>
      </c>
    </row>
    <row r="168" spans="1:13" x14ac:dyDescent="0.25">
      <c r="A168" s="63" t="s">
        <v>1190</v>
      </c>
      <c r="B168" s="63" t="s">
        <v>12</v>
      </c>
      <c r="C168" s="64">
        <v>45432</v>
      </c>
      <c r="D168" s="64">
        <v>45493</v>
      </c>
      <c r="E168" s="65">
        <v>34000000</v>
      </c>
      <c r="F168" s="59">
        <f t="shared" ca="1" si="19"/>
        <v>1</v>
      </c>
      <c r="G168" s="71">
        <v>34000000</v>
      </c>
      <c r="H168" s="61">
        <f t="shared" si="16"/>
        <v>0</v>
      </c>
      <c r="I168" s="58">
        <v>0</v>
      </c>
      <c r="J168" s="58">
        <f t="shared" si="21"/>
        <v>0</v>
      </c>
      <c r="K168" s="59">
        <f t="shared" ca="1" si="20"/>
        <v>1</v>
      </c>
      <c r="L168" s="60">
        <f t="shared" ca="1" si="17"/>
        <v>0</v>
      </c>
      <c r="M168" s="62">
        <f t="shared" ca="1" si="18"/>
        <v>0</v>
      </c>
    </row>
    <row r="169" spans="1:13" x14ac:dyDescent="0.25">
      <c r="A169" s="63" t="s">
        <v>1191</v>
      </c>
      <c r="B169" s="63" t="s">
        <v>12</v>
      </c>
      <c r="C169" s="64">
        <v>45432</v>
      </c>
      <c r="D169" s="64">
        <v>45493</v>
      </c>
      <c r="E169" s="65">
        <v>41800000</v>
      </c>
      <c r="F169" s="59">
        <f t="shared" ca="1" si="19"/>
        <v>1</v>
      </c>
      <c r="G169" s="71">
        <v>41800000</v>
      </c>
      <c r="H169" s="61">
        <f t="shared" si="16"/>
        <v>0</v>
      </c>
      <c r="I169" s="58">
        <v>0</v>
      </c>
      <c r="J169" s="58">
        <f t="shared" si="21"/>
        <v>0</v>
      </c>
      <c r="K169" s="59">
        <f t="shared" ca="1" si="20"/>
        <v>1</v>
      </c>
      <c r="L169" s="60">
        <f t="shared" ca="1" si="17"/>
        <v>0</v>
      </c>
      <c r="M169" s="62">
        <f t="shared" ca="1" si="18"/>
        <v>0</v>
      </c>
    </row>
    <row r="170" spans="1:13" x14ac:dyDescent="0.25">
      <c r="A170" s="63" t="s">
        <v>1192</v>
      </c>
      <c r="B170" s="63" t="s">
        <v>12</v>
      </c>
      <c r="C170" s="64">
        <v>45433</v>
      </c>
      <c r="D170" s="64">
        <v>45508</v>
      </c>
      <c r="E170" s="65">
        <v>23200000</v>
      </c>
      <c r="F170" s="59">
        <f t="shared" ca="1" si="19"/>
        <v>1</v>
      </c>
      <c r="G170" s="71">
        <v>23200000</v>
      </c>
      <c r="H170" s="61">
        <f t="shared" si="16"/>
        <v>0</v>
      </c>
      <c r="I170" s="58">
        <v>0</v>
      </c>
      <c r="J170" s="58">
        <f t="shared" si="21"/>
        <v>0</v>
      </c>
      <c r="K170" s="59">
        <f t="shared" ca="1" si="20"/>
        <v>1</v>
      </c>
      <c r="L170" s="60">
        <f t="shared" ca="1" si="17"/>
        <v>0</v>
      </c>
      <c r="M170" s="62">
        <f t="shared" ca="1" si="18"/>
        <v>0</v>
      </c>
    </row>
    <row r="171" spans="1:13" x14ac:dyDescent="0.25">
      <c r="A171" s="63" t="s">
        <v>1193</v>
      </c>
      <c r="B171" s="63" t="s">
        <v>12</v>
      </c>
      <c r="C171" s="64">
        <v>45434</v>
      </c>
      <c r="D171" s="64">
        <v>45502</v>
      </c>
      <c r="E171" s="65">
        <v>14506667</v>
      </c>
      <c r="F171" s="59">
        <f t="shared" ca="1" si="19"/>
        <v>1</v>
      </c>
      <c r="G171" s="71">
        <v>14506667</v>
      </c>
      <c r="H171" s="61">
        <f t="shared" si="16"/>
        <v>0</v>
      </c>
      <c r="I171" s="58">
        <v>0</v>
      </c>
      <c r="J171" s="58">
        <f t="shared" si="21"/>
        <v>0</v>
      </c>
      <c r="K171" s="59">
        <f t="shared" ca="1" si="20"/>
        <v>1</v>
      </c>
      <c r="L171" s="60">
        <f t="shared" ca="1" si="17"/>
        <v>0</v>
      </c>
      <c r="M171" s="62">
        <f t="shared" ca="1" si="18"/>
        <v>0</v>
      </c>
    </row>
    <row r="172" spans="1:13" x14ac:dyDescent="0.25">
      <c r="A172" s="63" t="s">
        <v>1194</v>
      </c>
      <c r="B172" s="63" t="s">
        <v>12</v>
      </c>
      <c r="C172" s="64">
        <v>45434</v>
      </c>
      <c r="D172" s="64">
        <v>45504</v>
      </c>
      <c r="E172" s="65">
        <v>19763333</v>
      </c>
      <c r="F172" s="59">
        <f t="shared" ca="1" si="19"/>
        <v>1</v>
      </c>
      <c r="G172" s="71">
        <v>19763333</v>
      </c>
      <c r="H172" s="61">
        <f t="shared" si="16"/>
        <v>0</v>
      </c>
      <c r="I172" s="58">
        <v>0</v>
      </c>
      <c r="J172" s="58">
        <f t="shared" si="21"/>
        <v>0</v>
      </c>
      <c r="K172" s="59">
        <f t="shared" ca="1" si="20"/>
        <v>1</v>
      </c>
      <c r="L172" s="60">
        <f t="shared" ca="1" si="17"/>
        <v>0</v>
      </c>
      <c r="M172" s="62">
        <f t="shared" ca="1" si="18"/>
        <v>0</v>
      </c>
    </row>
    <row r="173" spans="1:13" x14ac:dyDescent="0.25">
      <c r="A173" s="63" t="s">
        <v>1195</v>
      </c>
      <c r="B173" s="63" t="s">
        <v>12</v>
      </c>
      <c r="C173" s="64">
        <v>45435</v>
      </c>
      <c r="D173" s="64">
        <v>45501</v>
      </c>
      <c r="E173" s="65">
        <v>8421600</v>
      </c>
      <c r="F173" s="59">
        <f t="shared" ca="1" si="19"/>
        <v>1</v>
      </c>
      <c r="G173" s="71">
        <v>8421600</v>
      </c>
      <c r="H173" s="61">
        <f t="shared" si="16"/>
        <v>0</v>
      </c>
      <c r="I173" s="58">
        <v>0</v>
      </c>
      <c r="J173" s="58">
        <f t="shared" si="21"/>
        <v>0</v>
      </c>
      <c r="K173" s="59">
        <f t="shared" ca="1" si="20"/>
        <v>1</v>
      </c>
      <c r="L173" s="60">
        <f t="shared" ca="1" si="17"/>
        <v>0</v>
      </c>
      <c r="M173" s="62">
        <f t="shared" ca="1" si="18"/>
        <v>0</v>
      </c>
    </row>
    <row r="174" spans="1:13" x14ac:dyDescent="0.25">
      <c r="A174" s="63" t="s">
        <v>1196</v>
      </c>
      <c r="B174" s="63" t="s">
        <v>12</v>
      </c>
      <c r="C174" s="64">
        <v>45435</v>
      </c>
      <c r="D174" s="64">
        <v>45466</v>
      </c>
      <c r="E174" s="65">
        <v>15000000</v>
      </c>
      <c r="F174" s="59">
        <f t="shared" ca="1" si="19"/>
        <v>1</v>
      </c>
      <c r="G174" s="71">
        <v>15000000</v>
      </c>
      <c r="H174" s="61">
        <f t="shared" si="16"/>
        <v>0</v>
      </c>
      <c r="I174" s="58">
        <v>0</v>
      </c>
      <c r="J174" s="58">
        <f t="shared" si="21"/>
        <v>0</v>
      </c>
      <c r="K174" s="59">
        <f t="shared" ca="1" si="20"/>
        <v>1</v>
      </c>
      <c r="L174" s="60">
        <f t="shared" ca="1" si="17"/>
        <v>0</v>
      </c>
      <c r="M174" s="62">
        <f t="shared" ca="1" si="18"/>
        <v>0</v>
      </c>
    </row>
    <row r="175" spans="1:13" x14ac:dyDescent="0.25">
      <c r="A175" s="63" t="s">
        <v>1194</v>
      </c>
      <c r="B175" s="63" t="s">
        <v>12</v>
      </c>
      <c r="C175" s="64">
        <v>45436</v>
      </c>
      <c r="D175" s="64">
        <v>45501</v>
      </c>
      <c r="E175" s="65">
        <v>17333333</v>
      </c>
      <c r="F175" s="59">
        <f t="shared" ca="1" si="19"/>
        <v>1</v>
      </c>
      <c r="G175" s="71">
        <v>17333333</v>
      </c>
      <c r="H175" s="61">
        <f t="shared" si="16"/>
        <v>0</v>
      </c>
      <c r="I175" s="58">
        <v>0</v>
      </c>
      <c r="J175" s="58">
        <f t="shared" si="21"/>
        <v>0</v>
      </c>
      <c r="K175" s="59">
        <f t="shared" ca="1" si="20"/>
        <v>1</v>
      </c>
      <c r="L175" s="60">
        <f t="shared" ca="1" si="17"/>
        <v>0</v>
      </c>
      <c r="M175" s="62">
        <f t="shared" ca="1" si="18"/>
        <v>0</v>
      </c>
    </row>
    <row r="176" spans="1:13" x14ac:dyDescent="0.25">
      <c r="A176" s="63" t="s">
        <v>1197</v>
      </c>
      <c r="B176" s="63" t="s">
        <v>12</v>
      </c>
      <c r="C176" s="64">
        <v>45436</v>
      </c>
      <c r="D176" s="64">
        <v>45497</v>
      </c>
      <c r="E176" s="65">
        <v>11000000</v>
      </c>
      <c r="F176" s="59">
        <f t="shared" ca="1" si="19"/>
        <v>1</v>
      </c>
      <c r="G176" s="71">
        <v>11000000</v>
      </c>
      <c r="H176" s="61">
        <f t="shared" si="16"/>
        <v>0</v>
      </c>
      <c r="I176" s="58">
        <v>0</v>
      </c>
      <c r="J176" s="58">
        <f t="shared" si="21"/>
        <v>0</v>
      </c>
      <c r="K176" s="59">
        <f t="shared" ca="1" si="20"/>
        <v>1</v>
      </c>
      <c r="L176" s="60">
        <f t="shared" ca="1" si="17"/>
        <v>0</v>
      </c>
      <c r="M176" s="62">
        <f t="shared" ca="1" si="18"/>
        <v>0</v>
      </c>
    </row>
    <row r="177" spans="1:13" x14ac:dyDescent="0.25">
      <c r="A177" s="63" t="s">
        <v>1198</v>
      </c>
      <c r="B177" s="63" t="s">
        <v>12</v>
      </c>
      <c r="C177" s="64">
        <v>45436</v>
      </c>
      <c r="D177" s="64">
        <v>45504</v>
      </c>
      <c r="E177" s="65">
        <v>15633333</v>
      </c>
      <c r="F177" s="59">
        <f t="shared" ca="1" si="19"/>
        <v>1</v>
      </c>
      <c r="G177" s="71">
        <v>15633333</v>
      </c>
      <c r="H177" s="61">
        <f t="shared" si="16"/>
        <v>0</v>
      </c>
      <c r="I177" s="58">
        <v>0</v>
      </c>
      <c r="J177" s="58">
        <f t="shared" si="21"/>
        <v>0</v>
      </c>
      <c r="K177" s="59">
        <f t="shared" ca="1" si="20"/>
        <v>1</v>
      </c>
      <c r="L177" s="60">
        <f t="shared" ca="1" si="17"/>
        <v>0</v>
      </c>
      <c r="M177" s="62">
        <f t="shared" ca="1" si="18"/>
        <v>0</v>
      </c>
    </row>
    <row r="178" spans="1:13" x14ac:dyDescent="0.25">
      <c r="A178" s="63" t="s">
        <v>1199</v>
      </c>
      <c r="B178" s="63" t="s">
        <v>12</v>
      </c>
      <c r="C178" s="64">
        <v>45436</v>
      </c>
      <c r="D178" s="64">
        <v>45497</v>
      </c>
      <c r="E178" s="65">
        <v>14000000</v>
      </c>
      <c r="F178" s="59">
        <f t="shared" ca="1" si="19"/>
        <v>1</v>
      </c>
      <c r="G178" s="71">
        <v>14000000</v>
      </c>
      <c r="H178" s="61">
        <f t="shared" si="16"/>
        <v>0</v>
      </c>
      <c r="I178" s="58">
        <v>0</v>
      </c>
      <c r="J178" s="58">
        <f t="shared" si="21"/>
        <v>0</v>
      </c>
      <c r="K178" s="59">
        <f t="shared" ca="1" si="20"/>
        <v>1</v>
      </c>
      <c r="L178" s="60">
        <f t="shared" ca="1" si="17"/>
        <v>0</v>
      </c>
      <c r="M178" s="62">
        <f t="shared" ca="1" si="18"/>
        <v>0</v>
      </c>
    </row>
    <row r="179" spans="1:13" x14ac:dyDescent="0.25">
      <c r="A179" s="63" t="s">
        <v>1200</v>
      </c>
      <c r="B179" s="63" t="s">
        <v>12</v>
      </c>
      <c r="C179" s="64">
        <v>45436</v>
      </c>
      <c r="D179" s="64">
        <v>45502</v>
      </c>
      <c r="E179" s="65">
        <v>15400000</v>
      </c>
      <c r="F179" s="59">
        <f t="shared" ca="1" si="19"/>
        <v>1</v>
      </c>
      <c r="G179" s="71">
        <v>15400000</v>
      </c>
      <c r="H179" s="61">
        <f t="shared" si="16"/>
        <v>0</v>
      </c>
      <c r="I179" s="58">
        <v>0</v>
      </c>
      <c r="J179" s="58">
        <f t="shared" si="21"/>
        <v>0</v>
      </c>
      <c r="K179" s="59">
        <f t="shared" ca="1" si="20"/>
        <v>1</v>
      </c>
      <c r="L179" s="60">
        <f t="shared" ca="1" si="17"/>
        <v>0</v>
      </c>
      <c r="M179" s="62">
        <f t="shared" ca="1" si="18"/>
        <v>0</v>
      </c>
    </row>
    <row r="180" spans="1:13" x14ac:dyDescent="0.25">
      <c r="A180" s="63" t="s">
        <v>1201</v>
      </c>
      <c r="B180" s="63" t="s">
        <v>12</v>
      </c>
      <c r="C180" s="64">
        <v>45436</v>
      </c>
      <c r="D180" s="64">
        <v>45497</v>
      </c>
      <c r="E180" s="65">
        <v>12000000</v>
      </c>
      <c r="F180" s="59">
        <f t="shared" ca="1" si="19"/>
        <v>1</v>
      </c>
      <c r="G180" s="71">
        <v>12000000</v>
      </c>
      <c r="H180" s="61">
        <f t="shared" si="16"/>
        <v>0</v>
      </c>
      <c r="I180" s="58">
        <v>0</v>
      </c>
      <c r="J180" s="58">
        <f t="shared" si="21"/>
        <v>0</v>
      </c>
      <c r="K180" s="59">
        <f t="shared" ca="1" si="20"/>
        <v>1</v>
      </c>
      <c r="L180" s="60">
        <f t="shared" ca="1" si="17"/>
        <v>0</v>
      </c>
      <c r="M180" s="62">
        <f t="shared" ca="1" si="18"/>
        <v>0</v>
      </c>
    </row>
    <row r="181" spans="1:13" x14ac:dyDescent="0.25">
      <c r="A181" s="63" t="s">
        <v>1202</v>
      </c>
      <c r="B181" s="63" t="s">
        <v>12</v>
      </c>
      <c r="C181" s="64">
        <v>45436</v>
      </c>
      <c r="D181" s="64">
        <v>45497</v>
      </c>
      <c r="E181" s="65">
        <v>30000000</v>
      </c>
      <c r="F181" s="59">
        <f t="shared" ca="1" si="19"/>
        <v>1</v>
      </c>
      <c r="G181" s="71">
        <v>30000000</v>
      </c>
      <c r="H181" s="61">
        <f t="shared" si="16"/>
        <v>0</v>
      </c>
      <c r="I181" s="58">
        <v>0</v>
      </c>
      <c r="J181" s="58">
        <f t="shared" si="21"/>
        <v>0</v>
      </c>
      <c r="K181" s="59">
        <f t="shared" ca="1" si="20"/>
        <v>1</v>
      </c>
      <c r="L181" s="60">
        <f t="shared" ca="1" si="17"/>
        <v>0</v>
      </c>
      <c r="M181" s="62">
        <f t="shared" ca="1" si="18"/>
        <v>0</v>
      </c>
    </row>
    <row r="182" spans="1:13" x14ac:dyDescent="0.25">
      <c r="A182" s="63" t="s">
        <v>1203</v>
      </c>
      <c r="B182" s="63" t="s">
        <v>12</v>
      </c>
      <c r="C182" s="64">
        <v>45436</v>
      </c>
      <c r="D182" s="64">
        <v>45502</v>
      </c>
      <c r="E182" s="65">
        <v>17600000</v>
      </c>
      <c r="F182" s="59">
        <f t="shared" ca="1" si="19"/>
        <v>1</v>
      </c>
      <c r="G182" s="71">
        <v>17600000</v>
      </c>
      <c r="H182" s="61">
        <f t="shared" si="16"/>
        <v>0</v>
      </c>
      <c r="I182" s="58">
        <v>0</v>
      </c>
      <c r="J182" s="58">
        <f t="shared" si="21"/>
        <v>0</v>
      </c>
      <c r="K182" s="59">
        <f t="shared" ca="1" si="20"/>
        <v>1</v>
      </c>
      <c r="L182" s="60">
        <f t="shared" ca="1" si="17"/>
        <v>0</v>
      </c>
      <c r="M182" s="62">
        <f t="shared" ca="1" si="18"/>
        <v>0</v>
      </c>
    </row>
    <row r="183" spans="1:13" x14ac:dyDescent="0.25">
      <c r="A183" s="63" t="s">
        <v>1204</v>
      </c>
      <c r="B183" s="63" t="s">
        <v>12</v>
      </c>
      <c r="C183" s="64">
        <v>45436</v>
      </c>
      <c r="D183" s="64">
        <v>45504</v>
      </c>
      <c r="E183" s="65">
        <v>20100000</v>
      </c>
      <c r="F183" s="59">
        <f t="shared" ca="1" si="19"/>
        <v>1</v>
      </c>
      <c r="G183" s="71">
        <v>20100000</v>
      </c>
      <c r="H183" s="61">
        <f t="shared" si="16"/>
        <v>0</v>
      </c>
      <c r="I183" s="58">
        <v>0</v>
      </c>
      <c r="J183" s="58">
        <f t="shared" si="21"/>
        <v>0</v>
      </c>
      <c r="K183" s="59">
        <f t="shared" ca="1" si="20"/>
        <v>1</v>
      </c>
      <c r="L183" s="60">
        <f t="shared" ca="1" si="17"/>
        <v>0</v>
      </c>
      <c r="M183" s="62">
        <f t="shared" ca="1" si="18"/>
        <v>0</v>
      </c>
    </row>
    <row r="184" spans="1:13" x14ac:dyDescent="0.25">
      <c r="A184" s="63" t="s">
        <v>1205</v>
      </c>
      <c r="B184" s="63" t="s">
        <v>12</v>
      </c>
      <c r="C184" s="64">
        <v>45441</v>
      </c>
      <c r="D184" s="64">
        <v>45502</v>
      </c>
      <c r="E184" s="65">
        <v>7800000</v>
      </c>
      <c r="F184" s="59">
        <f t="shared" ca="1" si="19"/>
        <v>1</v>
      </c>
      <c r="G184" s="71">
        <v>7800000</v>
      </c>
      <c r="H184" s="61">
        <f t="shared" si="16"/>
        <v>0</v>
      </c>
      <c r="I184" s="58">
        <v>0</v>
      </c>
      <c r="J184" s="58">
        <f t="shared" si="21"/>
        <v>0</v>
      </c>
      <c r="K184" s="59">
        <f t="shared" ca="1" si="20"/>
        <v>1</v>
      </c>
      <c r="L184" s="60">
        <f t="shared" ca="1" si="17"/>
        <v>0</v>
      </c>
      <c r="M184" s="62">
        <f t="shared" ca="1" si="18"/>
        <v>0</v>
      </c>
    </row>
    <row r="185" spans="1:13" x14ac:dyDescent="0.25">
      <c r="A185" s="63" t="s">
        <v>1206</v>
      </c>
      <c r="B185" s="63" t="s">
        <v>12</v>
      </c>
      <c r="C185" s="64">
        <v>45441</v>
      </c>
      <c r="D185" s="64">
        <v>45507</v>
      </c>
      <c r="E185" s="65">
        <v>14300000</v>
      </c>
      <c r="F185" s="59">
        <f t="shared" ca="1" si="19"/>
        <v>1</v>
      </c>
      <c r="G185" s="71">
        <v>14300000</v>
      </c>
      <c r="H185" s="61">
        <f t="shared" si="16"/>
        <v>0</v>
      </c>
      <c r="I185" s="58">
        <v>0</v>
      </c>
      <c r="J185" s="58">
        <f t="shared" si="21"/>
        <v>0</v>
      </c>
      <c r="K185" s="59">
        <f t="shared" ca="1" si="20"/>
        <v>1</v>
      </c>
      <c r="L185" s="60">
        <f t="shared" ca="1" si="17"/>
        <v>0</v>
      </c>
      <c r="M185" s="62">
        <f t="shared" ca="1" si="18"/>
        <v>0</v>
      </c>
    </row>
    <row r="186" spans="1:13" x14ac:dyDescent="0.25">
      <c r="A186" s="63" t="s">
        <v>1207</v>
      </c>
      <c r="B186" s="63" t="s">
        <v>12</v>
      </c>
      <c r="C186" s="64">
        <v>45441</v>
      </c>
      <c r="D186" s="64">
        <v>45507</v>
      </c>
      <c r="E186" s="65">
        <v>14300000</v>
      </c>
      <c r="F186" s="59">
        <f t="shared" ca="1" si="19"/>
        <v>1</v>
      </c>
      <c r="G186" s="71">
        <v>14300000</v>
      </c>
      <c r="H186" s="61">
        <f t="shared" si="16"/>
        <v>0</v>
      </c>
      <c r="I186" s="58">
        <v>0</v>
      </c>
      <c r="J186" s="58">
        <f t="shared" si="21"/>
        <v>0</v>
      </c>
      <c r="K186" s="59">
        <f t="shared" ca="1" si="20"/>
        <v>1</v>
      </c>
      <c r="L186" s="60">
        <f t="shared" ca="1" si="17"/>
        <v>0</v>
      </c>
      <c r="M186" s="62">
        <f t="shared" ca="1" si="18"/>
        <v>0</v>
      </c>
    </row>
    <row r="187" spans="1:13" x14ac:dyDescent="0.25">
      <c r="A187" s="63" t="s">
        <v>1208</v>
      </c>
      <c r="B187" s="63" t="s">
        <v>12</v>
      </c>
      <c r="C187" s="64">
        <v>45441</v>
      </c>
      <c r="D187" s="64">
        <v>45507</v>
      </c>
      <c r="E187" s="65">
        <v>14300000</v>
      </c>
      <c r="F187" s="59">
        <f t="shared" ca="1" si="19"/>
        <v>1</v>
      </c>
      <c r="G187" s="71">
        <v>14300000</v>
      </c>
      <c r="H187" s="61">
        <f t="shared" si="16"/>
        <v>0</v>
      </c>
      <c r="I187" s="58">
        <v>0</v>
      </c>
      <c r="J187" s="58">
        <f t="shared" si="21"/>
        <v>0</v>
      </c>
      <c r="K187" s="59">
        <f t="shared" ca="1" si="20"/>
        <v>1</v>
      </c>
      <c r="L187" s="60">
        <f t="shared" ca="1" si="17"/>
        <v>0</v>
      </c>
      <c r="M187" s="62">
        <f t="shared" ca="1" si="18"/>
        <v>0</v>
      </c>
    </row>
    <row r="188" spans="1:13" x14ac:dyDescent="0.25">
      <c r="A188" s="63" t="s">
        <v>1209</v>
      </c>
      <c r="B188" s="63" t="s">
        <v>12</v>
      </c>
      <c r="C188" s="64">
        <v>45441</v>
      </c>
      <c r="D188" s="64">
        <v>45507</v>
      </c>
      <c r="E188" s="65">
        <v>15400000</v>
      </c>
      <c r="F188" s="59">
        <f t="shared" ca="1" si="19"/>
        <v>1</v>
      </c>
      <c r="G188" s="71">
        <v>15400000</v>
      </c>
      <c r="H188" s="61">
        <f t="shared" si="16"/>
        <v>0</v>
      </c>
      <c r="I188" s="58">
        <v>0</v>
      </c>
      <c r="J188" s="58">
        <f t="shared" si="21"/>
        <v>0</v>
      </c>
      <c r="K188" s="59">
        <f t="shared" ca="1" si="20"/>
        <v>1</v>
      </c>
      <c r="L188" s="60">
        <f t="shared" ca="1" si="17"/>
        <v>0</v>
      </c>
      <c r="M188" s="62">
        <f t="shared" ca="1" si="18"/>
        <v>0</v>
      </c>
    </row>
    <row r="189" spans="1:13" x14ac:dyDescent="0.25">
      <c r="A189" s="63" t="s">
        <v>1210</v>
      </c>
      <c r="B189" s="63" t="s">
        <v>12</v>
      </c>
      <c r="C189" s="64">
        <v>45441</v>
      </c>
      <c r="D189" s="64">
        <v>45501</v>
      </c>
      <c r="E189" s="65">
        <v>24000000</v>
      </c>
      <c r="F189" s="59">
        <f t="shared" ca="1" si="19"/>
        <v>1</v>
      </c>
      <c r="G189" s="71">
        <v>24000000</v>
      </c>
      <c r="H189" s="61">
        <f t="shared" si="16"/>
        <v>0</v>
      </c>
      <c r="I189" s="58">
        <v>0</v>
      </c>
      <c r="J189" s="58">
        <f t="shared" si="21"/>
        <v>0</v>
      </c>
      <c r="K189" s="59">
        <f t="shared" ca="1" si="20"/>
        <v>1</v>
      </c>
      <c r="L189" s="60">
        <f t="shared" ca="1" si="17"/>
        <v>0</v>
      </c>
      <c r="M189" s="62">
        <f t="shared" ca="1" si="18"/>
        <v>0</v>
      </c>
    </row>
    <row r="190" spans="1:13" x14ac:dyDescent="0.25">
      <c r="A190" s="63" t="s">
        <v>1211</v>
      </c>
      <c r="B190" s="63" t="s">
        <v>12</v>
      </c>
      <c r="C190" s="64">
        <v>45441</v>
      </c>
      <c r="D190" s="64">
        <v>45505</v>
      </c>
      <c r="E190" s="65">
        <v>7466667</v>
      </c>
      <c r="F190" s="59">
        <f t="shared" ca="1" si="19"/>
        <v>1</v>
      </c>
      <c r="G190" s="71">
        <v>7466667</v>
      </c>
      <c r="H190" s="61">
        <f t="shared" si="16"/>
        <v>0</v>
      </c>
      <c r="I190" s="58">
        <v>0</v>
      </c>
      <c r="J190" s="58">
        <f t="shared" si="21"/>
        <v>0</v>
      </c>
      <c r="K190" s="59">
        <f t="shared" ca="1" si="20"/>
        <v>1</v>
      </c>
      <c r="L190" s="60">
        <f t="shared" ca="1" si="17"/>
        <v>0</v>
      </c>
      <c r="M190" s="62">
        <f t="shared" ca="1" si="18"/>
        <v>0</v>
      </c>
    </row>
    <row r="191" spans="1:13" x14ac:dyDescent="0.25">
      <c r="A191" s="63" t="s">
        <v>1212</v>
      </c>
      <c r="B191" s="63" t="s">
        <v>12</v>
      </c>
      <c r="C191" s="64">
        <v>45441</v>
      </c>
      <c r="D191" s="64">
        <v>45501</v>
      </c>
      <c r="E191" s="65">
        <v>13200000</v>
      </c>
      <c r="F191" s="59">
        <f t="shared" ca="1" si="19"/>
        <v>1</v>
      </c>
      <c r="G191" s="71">
        <v>13200000</v>
      </c>
      <c r="H191" s="61">
        <f t="shared" si="16"/>
        <v>0</v>
      </c>
      <c r="I191" s="58">
        <v>0</v>
      </c>
      <c r="J191" s="58">
        <f t="shared" si="21"/>
        <v>0</v>
      </c>
      <c r="K191" s="59">
        <f t="shared" ca="1" si="20"/>
        <v>1</v>
      </c>
      <c r="L191" s="60">
        <f t="shared" ca="1" si="17"/>
        <v>0</v>
      </c>
      <c r="M191" s="62">
        <f t="shared" ca="1" si="18"/>
        <v>0</v>
      </c>
    </row>
    <row r="192" spans="1:13" x14ac:dyDescent="0.25">
      <c r="A192" s="63" t="s">
        <v>1213</v>
      </c>
      <c r="B192" s="63" t="s">
        <v>12</v>
      </c>
      <c r="C192" s="64">
        <v>45441</v>
      </c>
      <c r="D192" s="64">
        <v>45504</v>
      </c>
      <c r="E192" s="65">
        <v>21000000</v>
      </c>
      <c r="F192" s="59">
        <f t="shared" ca="1" si="19"/>
        <v>1</v>
      </c>
      <c r="G192" s="71">
        <v>21000000</v>
      </c>
      <c r="H192" s="61">
        <f t="shared" si="16"/>
        <v>0</v>
      </c>
      <c r="I192" s="58">
        <v>0</v>
      </c>
      <c r="J192" s="58">
        <f t="shared" si="21"/>
        <v>0</v>
      </c>
      <c r="K192" s="59">
        <f t="shared" ca="1" si="20"/>
        <v>1</v>
      </c>
      <c r="L192" s="60">
        <f t="shared" ca="1" si="17"/>
        <v>0</v>
      </c>
      <c r="M192" s="62">
        <f t="shared" ca="1" si="18"/>
        <v>0</v>
      </c>
    </row>
    <row r="193" spans="1:13" x14ac:dyDescent="0.25">
      <c r="A193" s="63" t="s">
        <v>1210</v>
      </c>
      <c r="B193" s="63" t="s">
        <v>12</v>
      </c>
      <c r="C193" s="64">
        <v>45441</v>
      </c>
      <c r="D193" s="64">
        <v>45504</v>
      </c>
      <c r="E193" s="65">
        <v>21000000</v>
      </c>
      <c r="F193" s="59">
        <f t="shared" ca="1" si="19"/>
        <v>1</v>
      </c>
      <c r="G193" s="71">
        <v>21000000</v>
      </c>
      <c r="H193" s="61">
        <f t="shared" si="16"/>
        <v>0</v>
      </c>
      <c r="I193" s="58">
        <v>0</v>
      </c>
      <c r="J193" s="58">
        <f t="shared" si="21"/>
        <v>0</v>
      </c>
      <c r="K193" s="59">
        <f t="shared" ca="1" si="20"/>
        <v>1</v>
      </c>
      <c r="L193" s="60">
        <f t="shared" ca="1" si="17"/>
        <v>0</v>
      </c>
      <c r="M193" s="62">
        <f t="shared" ca="1" si="18"/>
        <v>0</v>
      </c>
    </row>
    <row r="194" spans="1:13" x14ac:dyDescent="0.25">
      <c r="A194" s="63" t="s">
        <v>1214</v>
      </c>
      <c r="B194" s="63" t="s">
        <v>12</v>
      </c>
      <c r="C194" s="64">
        <v>45441</v>
      </c>
      <c r="D194" s="64">
        <v>45504</v>
      </c>
      <c r="E194" s="65">
        <v>13440000</v>
      </c>
      <c r="F194" s="59">
        <f t="shared" ca="1" si="19"/>
        <v>1</v>
      </c>
      <c r="G194" s="71">
        <v>13440000</v>
      </c>
      <c r="H194" s="61">
        <f t="shared" ref="H194:H215" si="22">+E194-G194</f>
        <v>0</v>
      </c>
      <c r="I194" s="58">
        <v>0</v>
      </c>
      <c r="J194" s="58">
        <f t="shared" si="21"/>
        <v>0</v>
      </c>
      <c r="K194" s="59">
        <f t="shared" ca="1" si="20"/>
        <v>1</v>
      </c>
      <c r="L194" s="60">
        <f t="shared" ref="L194:L215" ca="1" si="23">+J194*K194</f>
        <v>0</v>
      </c>
      <c r="M194" s="62">
        <f t="shared" ref="M194:M215" ca="1" si="24">+J194-L194</f>
        <v>0</v>
      </c>
    </row>
    <row r="195" spans="1:13" x14ac:dyDescent="0.25">
      <c r="A195" s="63" t="s">
        <v>1215</v>
      </c>
      <c r="B195" s="63" t="s">
        <v>12</v>
      </c>
      <c r="C195" s="64">
        <v>45441</v>
      </c>
      <c r="D195" s="64">
        <v>45504</v>
      </c>
      <c r="E195" s="65">
        <v>13650000</v>
      </c>
      <c r="F195" s="59">
        <f t="shared" ref="F195:F217" ca="1" si="25">+IF(TODAY()&lt;D195,_xlfn.DAYS(C195,TODAY())/_xlfn.DAYS(C195,D195),1)</f>
        <v>1</v>
      </c>
      <c r="G195" s="71">
        <v>13650000</v>
      </c>
      <c r="H195" s="61">
        <f t="shared" si="22"/>
        <v>0</v>
      </c>
      <c r="I195" s="58">
        <v>0</v>
      </c>
      <c r="J195" s="58">
        <f t="shared" si="21"/>
        <v>0</v>
      </c>
      <c r="K195" s="59">
        <f t="shared" ref="K195:K215" ca="1" si="26">+IF(TODAY()&lt;D195,_xlfn.DAYS(C195,TODAY())/_xlfn.DAYS(C195,D195),1)</f>
        <v>1</v>
      </c>
      <c r="L195" s="60">
        <f t="shared" ca="1" si="23"/>
        <v>0</v>
      </c>
      <c r="M195" s="62">
        <f t="shared" ca="1" si="24"/>
        <v>0</v>
      </c>
    </row>
    <row r="196" spans="1:13" x14ac:dyDescent="0.25">
      <c r="A196" s="63" t="s">
        <v>1216</v>
      </c>
      <c r="B196" s="63" t="s">
        <v>12</v>
      </c>
      <c r="C196" s="64">
        <v>45442</v>
      </c>
      <c r="D196" s="64">
        <v>45505</v>
      </c>
      <c r="E196" s="65">
        <v>16800000</v>
      </c>
      <c r="F196" s="59">
        <f t="shared" ca="1" si="25"/>
        <v>1</v>
      </c>
      <c r="G196" s="71">
        <v>16800000</v>
      </c>
      <c r="H196" s="61">
        <f t="shared" si="22"/>
        <v>0</v>
      </c>
      <c r="I196" s="58">
        <v>0</v>
      </c>
      <c r="J196" s="58">
        <f t="shared" si="21"/>
        <v>0</v>
      </c>
      <c r="K196" s="59">
        <f t="shared" ca="1" si="26"/>
        <v>1</v>
      </c>
      <c r="L196" s="60">
        <f t="shared" ca="1" si="23"/>
        <v>0</v>
      </c>
      <c r="M196" s="62">
        <f t="shared" ca="1" si="24"/>
        <v>0</v>
      </c>
    </row>
    <row r="197" spans="1:13" x14ac:dyDescent="0.25">
      <c r="A197" s="63" t="s">
        <v>1217</v>
      </c>
      <c r="B197" s="63" t="s">
        <v>12</v>
      </c>
      <c r="C197" s="64">
        <v>45442</v>
      </c>
      <c r="D197" s="64">
        <v>45502</v>
      </c>
      <c r="E197" s="65">
        <v>18000000</v>
      </c>
      <c r="F197" s="59">
        <f t="shared" ca="1" si="25"/>
        <v>1</v>
      </c>
      <c r="G197" s="71">
        <v>18000000</v>
      </c>
      <c r="H197" s="61">
        <f t="shared" si="22"/>
        <v>0</v>
      </c>
      <c r="I197" s="58">
        <v>0</v>
      </c>
      <c r="J197" s="58">
        <f t="shared" si="21"/>
        <v>0</v>
      </c>
      <c r="K197" s="59">
        <f t="shared" ca="1" si="26"/>
        <v>1</v>
      </c>
      <c r="L197" s="60">
        <f t="shared" ca="1" si="23"/>
        <v>0</v>
      </c>
      <c r="M197" s="62">
        <f t="shared" ca="1" si="24"/>
        <v>0</v>
      </c>
    </row>
    <row r="198" spans="1:13" x14ac:dyDescent="0.25">
      <c r="A198" s="63" t="s">
        <v>1218</v>
      </c>
      <c r="B198" s="63" t="s">
        <v>12</v>
      </c>
      <c r="C198" s="64">
        <v>45442</v>
      </c>
      <c r="D198" s="64">
        <v>45502</v>
      </c>
      <c r="E198" s="65">
        <v>10000000</v>
      </c>
      <c r="F198" s="59">
        <f t="shared" ca="1" si="25"/>
        <v>1</v>
      </c>
      <c r="G198" s="71">
        <v>10000000</v>
      </c>
      <c r="H198" s="61">
        <f t="shared" si="22"/>
        <v>0</v>
      </c>
      <c r="I198" s="58">
        <v>0</v>
      </c>
      <c r="J198" s="58">
        <f t="shared" si="21"/>
        <v>0</v>
      </c>
      <c r="K198" s="59">
        <f t="shared" ca="1" si="26"/>
        <v>1</v>
      </c>
      <c r="L198" s="60">
        <f t="shared" ca="1" si="23"/>
        <v>0</v>
      </c>
      <c r="M198" s="62">
        <f t="shared" ca="1" si="24"/>
        <v>0</v>
      </c>
    </row>
    <row r="199" spans="1:13" x14ac:dyDescent="0.25">
      <c r="A199" s="63" t="s">
        <v>1219</v>
      </c>
      <c r="B199" s="63" t="s">
        <v>12</v>
      </c>
      <c r="C199" s="64">
        <v>45442</v>
      </c>
      <c r="D199" s="64">
        <v>45502</v>
      </c>
      <c r="E199" s="65">
        <v>13200000</v>
      </c>
      <c r="F199" s="59">
        <f t="shared" ca="1" si="25"/>
        <v>1</v>
      </c>
      <c r="G199" s="71">
        <v>13200000</v>
      </c>
      <c r="H199" s="61">
        <f t="shared" si="22"/>
        <v>0</v>
      </c>
      <c r="I199" s="58">
        <v>0</v>
      </c>
      <c r="J199" s="58">
        <f t="shared" si="21"/>
        <v>0</v>
      </c>
      <c r="K199" s="59">
        <f t="shared" ca="1" si="26"/>
        <v>1</v>
      </c>
      <c r="L199" s="60">
        <f t="shared" ca="1" si="23"/>
        <v>0</v>
      </c>
      <c r="M199" s="62">
        <f t="shared" ca="1" si="24"/>
        <v>0</v>
      </c>
    </row>
    <row r="200" spans="1:13" x14ac:dyDescent="0.25">
      <c r="A200" s="63" t="s">
        <v>1022</v>
      </c>
      <c r="B200" s="63" t="s">
        <v>12</v>
      </c>
      <c r="C200" s="64">
        <v>45472</v>
      </c>
      <c r="D200" s="64">
        <v>45503</v>
      </c>
      <c r="E200" s="65">
        <v>8533333</v>
      </c>
      <c r="F200" s="59">
        <f t="shared" ca="1" si="25"/>
        <v>1</v>
      </c>
      <c r="G200" s="71">
        <v>8533333</v>
      </c>
      <c r="H200" s="61">
        <f t="shared" si="22"/>
        <v>0</v>
      </c>
      <c r="I200" s="58">
        <v>0</v>
      </c>
      <c r="J200" s="58">
        <f t="shared" si="21"/>
        <v>0</v>
      </c>
      <c r="K200" s="59">
        <f t="shared" ca="1" si="26"/>
        <v>1</v>
      </c>
      <c r="L200" s="60">
        <f t="shared" ca="1" si="23"/>
        <v>0</v>
      </c>
      <c r="M200" s="62">
        <f t="shared" ca="1" si="24"/>
        <v>0</v>
      </c>
    </row>
    <row r="201" spans="1:13" x14ac:dyDescent="0.25">
      <c r="A201" s="63" t="s">
        <v>1220</v>
      </c>
      <c r="B201" s="63" t="s">
        <v>12</v>
      </c>
      <c r="C201" s="64">
        <v>45442</v>
      </c>
      <c r="D201" s="64">
        <v>45657</v>
      </c>
      <c r="E201" s="65">
        <v>2424508</v>
      </c>
      <c r="F201" s="59">
        <f t="shared" ca="1" si="25"/>
        <v>0.93953488372093019</v>
      </c>
      <c r="G201" s="71">
        <v>2424508</v>
      </c>
      <c r="H201" s="61">
        <f t="shared" si="22"/>
        <v>0</v>
      </c>
      <c r="I201" s="58">
        <v>0</v>
      </c>
      <c r="J201" s="58">
        <f t="shared" ref="J201:J215" si="27">+I201</f>
        <v>0</v>
      </c>
      <c r="K201" s="59">
        <f t="shared" ca="1" si="26"/>
        <v>0.93953488372093019</v>
      </c>
      <c r="L201" s="60">
        <f t="shared" ca="1" si="23"/>
        <v>0</v>
      </c>
      <c r="M201" s="62">
        <f t="shared" ca="1" si="24"/>
        <v>0</v>
      </c>
    </row>
    <row r="202" spans="1:13" x14ac:dyDescent="0.25">
      <c r="A202" s="63" t="s">
        <v>1220</v>
      </c>
      <c r="B202" s="63" t="s">
        <v>12</v>
      </c>
      <c r="C202" s="64">
        <v>45442</v>
      </c>
      <c r="D202" s="64">
        <v>45657</v>
      </c>
      <c r="E202" s="65">
        <v>8282398</v>
      </c>
      <c r="F202" s="59">
        <f t="shared" ca="1" si="25"/>
        <v>0.93953488372093019</v>
      </c>
      <c r="G202" s="71">
        <v>8282398</v>
      </c>
      <c r="H202" s="61">
        <f t="shared" si="22"/>
        <v>0</v>
      </c>
      <c r="I202" s="58">
        <v>0</v>
      </c>
      <c r="J202" s="58">
        <f t="shared" si="27"/>
        <v>0</v>
      </c>
      <c r="K202" s="59">
        <f t="shared" ca="1" si="26"/>
        <v>0.93953488372093019</v>
      </c>
      <c r="L202" s="60">
        <f t="shared" ca="1" si="23"/>
        <v>0</v>
      </c>
      <c r="M202" s="62">
        <f t="shared" ca="1" si="24"/>
        <v>0</v>
      </c>
    </row>
    <row r="203" spans="1:13" x14ac:dyDescent="0.25">
      <c r="A203" s="63" t="s">
        <v>1220</v>
      </c>
      <c r="B203" s="63" t="s">
        <v>12</v>
      </c>
      <c r="C203" s="64">
        <v>45442</v>
      </c>
      <c r="D203" s="64">
        <v>45657</v>
      </c>
      <c r="E203" s="65">
        <v>2783759</v>
      </c>
      <c r="F203" s="59">
        <f t="shared" ca="1" si="25"/>
        <v>0.93953488372093019</v>
      </c>
      <c r="G203" s="71">
        <v>2783759</v>
      </c>
      <c r="H203" s="61">
        <f t="shared" si="22"/>
        <v>0</v>
      </c>
      <c r="I203" s="58">
        <v>0</v>
      </c>
      <c r="J203" s="58">
        <f t="shared" si="27"/>
        <v>0</v>
      </c>
      <c r="K203" s="59">
        <f t="shared" ca="1" si="26"/>
        <v>0.93953488372093019</v>
      </c>
      <c r="L203" s="60">
        <f t="shared" ca="1" si="23"/>
        <v>0</v>
      </c>
      <c r="M203" s="62">
        <f t="shared" ca="1" si="24"/>
        <v>0</v>
      </c>
    </row>
    <row r="204" spans="1:13" x14ac:dyDescent="0.25">
      <c r="A204" s="63" t="s">
        <v>1220</v>
      </c>
      <c r="B204" s="63" t="s">
        <v>12</v>
      </c>
      <c r="C204" s="64">
        <v>45442</v>
      </c>
      <c r="D204" s="64">
        <v>45657</v>
      </c>
      <c r="E204" s="65">
        <v>65634526</v>
      </c>
      <c r="F204" s="59">
        <f t="shared" ca="1" si="25"/>
        <v>0.93953488372093019</v>
      </c>
      <c r="G204" s="71">
        <v>65634526</v>
      </c>
      <c r="H204" s="61">
        <f t="shared" si="22"/>
        <v>0</v>
      </c>
      <c r="I204" s="58">
        <v>0</v>
      </c>
      <c r="J204" s="58">
        <f t="shared" si="27"/>
        <v>0</v>
      </c>
      <c r="K204" s="59">
        <f t="shared" ca="1" si="26"/>
        <v>0.93953488372093019</v>
      </c>
      <c r="L204" s="60">
        <f t="shared" ca="1" si="23"/>
        <v>0</v>
      </c>
      <c r="M204" s="62">
        <f t="shared" ca="1" si="24"/>
        <v>0</v>
      </c>
    </row>
    <row r="205" spans="1:13" x14ac:dyDescent="0.25">
      <c r="A205" s="63" t="s">
        <v>1220</v>
      </c>
      <c r="B205" s="63" t="s">
        <v>12</v>
      </c>
      <c r="C205" s="64">
        <v>45442</v>
      </c>
      <c r="D205" s="64">
        <v>45502</v>
      </c>
      <c r="E205" s="65">
        <v>16900000</v>
      </c>
      <c r="F205" s="59">
        <f t="shared" ca="1" si="25"/>
        <v>1</v>
      </c>
      <c r="G205" s="71">
        <v>16900000</v>
      </c>
      <c r="H205" s="61">
        <f t="shared" si="22"/>
        <v>0</v>
      </c>
      <c r="I205" s="58">
        <v>0</v>
      </c>
      <c r="J205" s="58">
        <f t="shared" si="27"/>
        <v>0</v>
      </c>
      <c r="K205" s="59">
        <f t="shared" ca="1" si="26"/>
        <v>1</v>
      </c>
      <c r="L205" s="60">
        <f t="shared" ca="1" si="23"/>
        <v>0</v>
      </c>
      <c r="M205" s="62">
        <f t="shared" ca="1" si="24"/>
        <v>0</v>
      </c>
    </row>
    <row r="206" spans="1:13" x14ac:dyDescent="0.25">
      <c r="A206" s="63" t="s">
        <v>1095</v>
      </c>
      <c r="B206" s="63" t="s">
        <v>12</v>
      </c>
      <c r="C206" s="64">
        <v>45451</v>
      </c>
      <c r="D206" s="64">
        <v>45468</v>
      </c>
      <c r="E206" s="65">
        <v>4326000</v>
      </c>
      <c r="F206" s="59">
        <f t="shared" ca="1" si="25"/>
        <v>1</v>
      </c>
      <c r="G206" s="71">
        <v>4326000</v>
      </c>
      <c r="H206" s="61">
        <f t="shared" si="22"/>
        <v>0</v>
      </c>
      <c r="I206" s="58">
        <v>0</v>
      </c>
      <c r="J206" s="58">
        <f t="shared" si="27"/>
        <v>0</v>
      </c>
      <c r="K206" s="59">
        <f t="shared" ca="1" si="26"/>
        <v>1</v>
      </c>
      <c r="L206" s="60">
        <f t="shared" ca="1" si="23"/>
        <v>0</v>
      </c>
      <c r="M206" s="62">
        <f t="shared" ca="1" si="24"/>
        <v>0</v>
      </c>
    </row>
    <row r="207" spans="1:13" x14ac:dyDescent="0.25">
      <c r="A207" s="63" t="s">
        <v>1221</v>
      </c>
      <c r="B207" s="63" t="s">
        <v>12</v>
      </c>
      <c r="C207" s="64">
        <v>45468</v>
      </c>
      <c r="D207" s="64">
        <v>45528</v>
      </c>
      <c r="E207" s="65">
        <v>343995869</v>
      </c>
      <c r="F207" s="59">
        <f t="shared" ca="1" si="25"/>
        <v>1</v>
      </c>
      <c r="G207" s="71">
        <v>343995869</v>
      </c>
      <c r="H207" s="61">
        <f t="shared" si="22"/>
        <v>0</v>
      </c>
      <c r="I207" s="58">
        <v>0</v>
      </c>
      <c r="J207" s="58">
        <f t="shared" si="27"/>
        <v>0</v>
      </c>
      <c r="K207" s="59">
        <f t="shared" ca="1" si="26"/>
        <v>1</v>
      </c>
      <c r="L207" s="60">
        <f t="shared" ca="1" si="23"/>
        <v>0</v>
      </c>
      <c r="M207" s="62">
        <f t="shared" ca="1" si="24"/>
        <v>0</v>
      </c>
    </row>
    <row r="208" spans="1:13" x14ac:dyDescent="0.25">
      <c r="A208" s="63" t="s">
        <v>1221</v>
      </c>
      <c r="B208" s="63" t="s">
        <v>12</v>
      </c>
      <c r="C208" s="64">
        <v>45468</v>
      </c>
      <c r="D208" s="64">
        <v>45528</v>
      </c>
      <c r="E208" s="65">
        <v>343995869</v>
      </c>
      <c r="F208" s="59">
        <f t="shared" ca="1" si="25"/>
        <v>1</v>
      </c>
      <c r="G208" s="71">
        <v>343995869</v>
      </c>
      <c r="H208" s="61">
        <f t="shared" si="22"/>
        <v>0</v>
      </c>
      <c r="I208" s="58">
        <v>0</v>
      </c>
      <c r="J208" s="58">
        <f t="shared" si="27"/>
        <v>0</v>
      </c>
      <c r="K208" s="59">
        <f t="shared" ca="1" si="26"/>
        <v>1</v>
      </c>
      <c r="L208" s="60">
        <f t="shared" ca="1" si="23"/>
        <v>0</v>
      </c>
      <c r="M208" s="62">
        <f t="shared" ca="1" si="24"/>
        <v>0</v>
      </c>
    </row>
    <row r="209" spans="1:13" x14ac:dyDescent="0.25">
      <c r="A209" s="63" t="s">
        <v>1222</v>
      </c>
      <c r="B209" s="63" t="s">
        <v>12</v>
      </c>
      <c r="C209" s="64">
        <v>45442</v>
      </c>
      <c r="D209" s="64">
        <v>45503</v>
      </c>
      <c r="E209" s="65">
        <v>13000000</v>
      </c>
      <c r="F209" s="59">
        <f t="shared" ca="1" si="25"/>
        <v>1</v>
      </c>
      <c r="G209" s="71">
        <v>13000000</v>
      </c>
      <c r="H209" s="61">
        <f t="shared" si="22"/>
        <v>0</v>
      </c>
      <c r="I209" s="58">
        <v>0</v>
      </c>
      <c r="J209" s="58">
        <f t="shared" si="27"/>
        <v>0</v>
      </c>
      <c r="K209" s="59">
        <f t="shared" ca="1" si="26"/>
        <v>1</v>
      </c>
      <c r="L209" s="60">
        <f t="shared" ca="1" si="23"/>
        <v>0</v>
      </c>
      <c r="M209" s="62">
        <f t="shared" ca="1" si="24"/>
        <v>0</v>
      </c>
    </row>
    <row r="210" spans="1:13" x14ac:dyDescent="0.25">
      <c r="A210" s="63" t="s">
        <v>1223</v>
      </c>
      <c r="B210" s="63" t="s">
        <v>12</v>
      </c>
      <c r="C210" s="64">
        <v>45442</v>
      </c>
      <c r="D210" s="64">
        <v>45503</v>
      </c>
      <c r="E210" s="65">
        <v>12000000</v>
      </c>
      <c r="F210" s="59">
        <f t="shared" ca="1" si="25"/>
        <v>1</v>
      </c>
      <c r="G210" s="71">
        <v>12000000</v>
      </c>
      <c r="H210" s="61">
        <f t="shared" si="22"/>
        <v>0</v>
      </c>
      <c r="I210" s="58">
        <v>0</v>
      </c>
      <c r="J210" s="58">
        <f t="shared" si="27"/>
        <v>0</v>
      </c>
      <c r="K210" s="59">
        <f t="shared" ca="1" si="26"/>
        <v>1</v>
      </c>
      <c r="L210" s="60">
        <f t="shared" ca="1" si="23"/>
        <v>0</v>
      </c>
      <c r="M210" s="62">
        <f t="shared" ca="1" si="24"/>
        <v>0</v>
      </c>
    </row>
    <row r="211" spans="1:13" x14ac:dyDescent="0.25">
      <c r="A211" s="63" t="s">
        <v>1224</v>
      </c>
      <c r="B211" s="63" t="s">
        <v>12</v>
      </c>
      <c r="C211" s="64">
        <v>45442</v>
      </c>
      <c r="D211" s="64">
        <v>45503</v>
      </c>
      <c r="E211" s="65">
        <v>20280000</v>
      </c>
      <c r="F211" s="59">
        <f t="shared" ca="1" si="25"/>
        <v>1</v>
      </c>
      <c r="G211" s="71">
        <v>20280000</v>
      </c>
      <c r="H211" s="61">
        <f t="shared" si="22"/>
        <v>0</v>
      </c>
      <c r="I211" s="58">
        <v>0</v>
      </c>
      <c r="J211" s="58">
        <f t="shared" si="27"/>
        <v>0</v>
      </c>
      <c r="K211" s="59">
        <f t="shared" ca="1" si="26"/>
        <v>1</v>
      </c>
      <c r="L211" s="60">
        <f t="shared" ca="1" si="23"/>
        <v>0</v>
      </c>
      <c r="M211" s="62">
        <f t="shared" ca="1" si="24"/>
        <v>0</v>
      </c>
    </row>
    <row r="212" spans="1:13" x14ac:dyDescent="0.25">
      <c r="A212" s="63" t="s">
        <v>1225</v>
      </c>
      <c r="B212" s="63" t="s">
        <v>12</v>
      </c>
      <c r="C212" s="64">
        <v>45442</v>
      </c>
      <c r="D212" s="64">
        <v>45492</v>
      </c>
      <c r="E212" s="65">
        <v>13333333</v>
      </c>
      <c r="F212" s="59">
        <f t="shared" ca="1" si="25"/>
        <v>1</v>
      </c>
      <c r="G212" s="71">
        <v>13333333</v>
      </c>
      <c r="H212" s="61">
        <f t="shared" si="22"/>
        <v>0</v>
      </c>
      <c r="I212" s="58">
        <v>0</v>
      </c>
      <c r="J212" s="58">
        <f t="shared" si="27"/>
        <v>0</v>
      </c>
      <c r="K212" s="59">
        <f t="shared" ca="1" si="26"/>
        <v>1</v>
      </c>
      <c r="L212" s="60">
        <f t="shared" ca="1" si="23"/>
        <v>0</v>
      </c>
      <c r="M212" s="62">
        <f t="shared" ca="1" si="24"/>
        <v>0</v>
      </c>
    </row>
    <row r="213" spans="1:13" x14ac:dyDescent="0.25">
      <c r="A213" s="63" t="s">
        <v>1226</v>
      </c>
      <c r="B213" s="63" t="s">
        <v>12</v>
      </c>
      <c r="C213" s="64">
        <v>45442</v>
      </c>
      <c r="D213" s="64">
        <v>45502</v>
      </c>
      <c r="E213" s="65">
        <v>8000000</v>
      </c>
      <c r="F213" s="59">
        <f t="shared" ca="1" si="25"/>
        <v>1</v>
      </c>
      <c r="G213" s="71">
        <v>8000000</v>
      </c>
      <c r="H213" s="61">
        <f t="shared" si="22"/>
        <v>0</v>
      </c>
      <c r="I213" s="58">
        <v>0</v>
      </c>
      <c r="J213" s="58">
        <f t="shared" si="27"/>
        <v>0</v>
      </c>
      <c r="K213" s="59">
        <f t="shared" ca="1" si="26"/>
        <v>1</v>
      </c>
      <c r="L213" s="60">
        <f t="shared" ca="1" si="23"/>
        <v>0</v>
      </c>
      <c r="M213" s="62">
        <f t="shared" ca="1" si="24"/>
        <v>0</v>
      </c>
    </row>
    <row r="214" spans="1:13" x14ac:dyDescent="0.25">
      <c r="A214" s="63" t="s">
        <v>1227</v>
      </c>
      <c r="B214" s="63" t="s">
        <v>859</v>
      </c>
      <c r="C214" s="64">
        <v>45442</v>
      </c>
      <c r="D214" s="64">
        <v>45503</v>
      </c>
      <c r="E214" s="65">
        <v>36000000</v>
      </c>
      <c r="F214" s="59">
        <f t="shared" ca="1" si="25"/>
        <v>1</v>
      </c>
      <c r="G214" s="71">
        <v>36000000</v>
      </c>
      <c r="H214" s="61">
        <f t="shared" si="22"/>
        <v>0</v>
      </c>
      <c r="I214" s="58">
        <v>0</v>
      </c>
      <c r="J214" s="58">
        <f t="shared" si="27"/>
        <v>0</v>
      </c>
      <c r="K214" s="59">
        <f t="shared" ca="1" si="26"/>
        <v>1</v>
      </c>
      <c r="L214" s="60">
        <f t="shared" ca="1" si="23"/>
        <v>0</v>
      </c>
      <c r="M214" s="62">
        <f t="shared" ca="1" si="24"/>
        <v>0</v>
      </c>
    </row>
    <row r="215" spans="1:13" x14ac:dyDescent="0.25">
      <c r="A215" s="63" t="s">
        <v>1228</v>
      </c>
      <c r="B215" s="63" t="s">
        <v>859</v>
      </c>
      <c r="C215" s="64">
        <v>45442</v>
      </c>
      <c r="D215" s="64">
        <v>45486</v>
      </c>
      <c r="E215" s="65">
        <v>23466667</v>
      </c>
      <c r="F215" s="59">
        <f t="shared" ca="1" si="25"/>
        <v>1</v>
      </c>
      <c r="G215" s="71">
        <v>23466667</v>
      </c>
      <c r="H215" s="61">
        <f t="shared" si="22"/>
        <v>0</v>
      </c>
      <c r="I215" s="58">
        <v>0</v>
      </c>
      <c r="J215" s="58">
        <f t="shared" si="27"/>
        <v>0</v>
      </c>
      <c r="K215" s="59">
        <f t="shared" ca="1" si="26"/>
        <v>1</v>
      </c>
      <c r="L215" s="60">
        <f t="shared" ca="1" si="23"/>
        <v>0</v>
      </c>
      <c r="M215" s="62">
        <f t="shared" ca="1" si="24"/>
        <v>0</v>
      </c>
    </row>
    <row r="216" spans="1:13" x14ac:dyDescent="0.25">
      <c r="A216" s="63" t="s">
        <v>1229</v>
      </c>
      <c r="B216" s="63" t="s">
        <v>859</v>
      </c>
      <c r="C216" s="64">
        <v>45442</v>
      </c>
      <c r="D216" s="64">
        <v>45503</v>
      </c>
      <c r="E216" s="65">
        <v>25050667</v>
      </c>
      <c r="F216" s="59">
        <f t="shared" ca="1" si="25"/>
        <v>1</v>
      </c>
      <c r="G216" s="71">
        <v>25050667</v>
      </c>
      <c r="H216" s="61">
        <f>+E216-G216</f>
        <v>0</v>
      </c>
      <c r="I216" s="58">
        <v>0</v>
      </c>
      <c r="J216" s="58">
        <f>+I216</f>
        <v>0</v>
      </c>
      <c r="K216" s="59">
        <f ca="1">+IF(TODAY()&lt;D216,_xlfn.DAYS(C216,TODAY())/_xlfn.DAYS(C216,D216),1)</f>
        <v>1</v>
      </c>
      <c r="L216" s="60">
        <f ca="1">+J216*K216</f>
        <v>0</v>
      </c>
      <c r="M216" s="62">
        <f ca="1">+J216-L216</f>
        <v>0</v>
      </c>
    </row>
    <row r="217" spans="1:13" x14ac:dyDescent="0.25">
      <c r="A217" s="63" t="s">
        <v>1230</v>
      </c>
      <c r="B217" s="63" t="s">
        <v>846</v>
      </c>
      <c r="C217" s="64">
        <v>45436</v>
      </c>
      <c r="D217" s="64">
        <v>45657</v>
      </c>
      <c r="E217" s="65">
        <v>87669646</v>
      </c>
      <c r="F217" s="59">
        <f t="shared" ca="1" si="25"/>
        <v>0.94117647058823528</v>
      </c>
      <c r="G217" s="71">
        <v>87669646</v>
      </c>
      <c r="H217" s="61">
        <f>+E217-G217</f>
        <v>0</v>
      </c>
      <c r="I217" s="58">
        <v>0</v>
      </c>
      <c r="J217" s="58">
        <f>+I217</f>
        <v>0</v>
      </c>
      <c r="K217" s="59">
        <f ca="1">+IF(TODAY()&lt;D217,_xlfn.DAYS(C217,TODAY())/_xlfn.DAYS(C217,D217),1)</f>
        <v>0.94117647058823528</v>
      </c>
      <c r="L217" s="60">
        <f ca="1">+J217*K217</f>
        <v>0</v>
      </c>
      <c r="M217" s="62">
        <f ca="1">+J217-L217</f>
        <v>0</v>
      </c>
    </row>
  </sheetData>
  <conditionalFormatting sqref="A1">
    <cfRule type="duplicateValues" dxfId="168" priority="2"/>
  </conditionalFormatting>
  <dataValidations count="2">
    <dataValidation type="textLength" allowBlank="1" showInputMessage="1" showErrorMessage="1" errorTitle="Entrada no válida" error="Escriba un texto  Maximo 30 Caracteres" promptTitle="Cualquier contenido Maximo 30 Caracteres" sqref="A2:A89" xr:uid="{68B83858-DB56-4518-81D0-C5DB9D043FF1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C2:C15" xr:uid="{3A70E8A5-ED37-4909-8C50-BAE35D006258}">
      <formula1>1900/1/1</formula1>
      <formula2>3000/1/1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28A-F237-4896-855C-BC2FC7E98D5B}">
  <sheetPr>
    <tabColor rgb="FF00B050"/>
  </sheetPr>
  <dimension ref="A1:M82"/>
  <sheetViews>
    <sheetView workbookViewId="0"/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8" bestFit="1" customWidth="1"/>
    <col min="4" max="4" width="22.5703125" bestFit="1" customWidth="1"/>
    <col min="5" max="5" width="16.7109375" customWidth="1"/>
    <col min="6" max="6" width="16.42578125" bestFit="1" customWidth="1"/>
    <col min="7" max="7" width="16.85546875" bestFit="1" customWidth="1"/>
    <col min="8" max="8" width="26.28515625" bestFit="1" customWidth="1"/>
    <col min="9" max="9" width="16.85546875" bestFit="1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45" t="s">
        <v>1022</v>
      </c>
      <c r="B2" s="38" t="s">
        <v>12</v>
      </c>
      <c r="C2" s="46">
        <v>45351</v>
      </c>
      <c r="D2" s="46">
        <v>45532</v>
      </c>
      <c r="E2" s="47">
        <v>32000000</v>
      </c>
      <c r="F2" s="39">
        <f t="shared" ref="F2:F3" ca="1" si="0">+IF(TODAY()&lt;D2,_xlfn.DAYS(C2,TODAY())/_xlfn.DAYS(C2,D2),1)</f>
        <v>1</v>
      </c>
      <c r="G2" s="40">
        <v>18000000</v>
      </c>
      <c r="H2" s="41">
        <f t="shared" ref="H2:H3" si="1">+E2-G2</f>
        <v>14000000</v>
      </c>
      <c r="I2" s="42">
        <v>1</v>
      </c>
      <c r="J2" s="47">
        <v>15999999</v>
      </c>
      <c r="K2" s="39">
        <f t="shared" ref="K2:K3" ca="1" si="2">+IF(TODAY()&lt;D2,_xlfn.DAYS(C2,TODAY())/_xlfn.DAYS(C2,D2),1)</f>
        <v>1</v>
      </c>
      <c r="L2" s="43">
        <f t="shared" ref="L2:L64" ca="1" si="3">+J2*K2</f>
        <v>15999999</v>
      </c>
      <c r="M2" s="44">
        <f t="shared" ref="M2:M3" ca="1" si="4">+J2-L2</f>
        <v>0</v>
      </c>
    </row>
    <row r="3" spans="1:13" x14ac:dyDescent="0.25">
      <c r="A3" s="45" t="s">
        <v>1061</v>
      </c>
      <c r="B3" s="38" t="s">
        <v>12</v>
      </c>
      <c r="C3" s="46">
        <v>45372</v>
      </c>
      <c r="D3" s="46">
        <v>45570</v>
      </c>
      <c r="E3" s="47">
        <v>21666666</v>
      </c>
      <c r="F3" s="39">
        <f t="shared" ca="1" si="0"/>
        <v>1</v>
      </c>
      <c r="G3" s="40">
        <v>10500000</v>
      </c>
      <c r="H3" s="41">
        <f t="shared" si="1"/>
        <v>11166666</v>
      </c>
      <c r="I3" s="42">
        <v>1</v>
      </c>
      <c r="J3" s="47">
        <v>10833333</v>
      </c>
      <c r="K3" s="39">
        <f t="shared" ca="1" si="2"/>
        <v>1</v>
      </c>
      <c r="L3" s="43">
        <f t="shared" ca="1" si="3"/>
        <v>10833333</v>
      </c>
      <c r="M3" s="44">
        <f t="shared" ca="1" si="4"/>
        <v>0</v>
      </c>
    </row>
    <row r="4" spans="1:13" x14ac:dyDescent="0.25">
      <c r="A4" s="45" t="s">
        <v>1057</v>
      </c>
      <c r="B4" s="38" t="s">
        <v>12</v>
      </c>
      <c r="C4" s="46">
        <v>45371</v>
      </c>
      <c r="D4" s="46">
        <v>45569</v>
      </c>
      <c r="E4" s="47">
        <v>26000000</v>
      </c>
      <c r="F4" s="39">
        <f t="shared" ref="F4:F66" ca="1" si="5">+IF(TODAY()&lt;D4,_xlfn.DAYS(C4,TODAY())/_xlfn.DAYS(C4,D4),1)</f>
        <v>1</v>
      </c>
      <c r="G4" s="40">
        <v>10500001</v>
      </c>
      <c r="H4" s="41">
        <f t="shared" ref="H4:H66" si="6">+E4-G4</f>
        <v>15499999</v>
      </c>
      <c r="I4" s="42">
        <v>1</v>
      </c>
      <c r="J4" s="47">
        <v>13000000</v>
      </c>
      <c r="K4" s="39">
        <f t="shared" ref="K4:K66" ca="1" si="7">+IF(TODAY()&lt;D4,_xlfn.DAYS(C4,TODAY())/_xlfn.DAYS(C4,D4),1)</f>
        <v>1</v>
      </c>
      <c r="L4" s="43">
        <f t="shared" ca="1" si="3"/>
        <v>13000000</v>
      </c>
      <c r="M4" s="44">
        <f t="shared" ref="M4:M66" ca="1" si="8">+J4-L4</f>
        <v>0</v>
      </c>
    </row>
    <row r="5" spans="1:13" x14ac:dyDescent="0.25">
      <c r="A5" s="45" t="s">
        <v>1005</v>
      </c>
      <c r="B5" s="38" t="s">
        <v>12</v>
      </c>
      <c r="C5" s="46">
        <v>45377</v>
      </c>
      <c r="D5" s="46">
        <v>45567</v>
      </c>
      <c r="E5" s="47">
        <v>18750000</v>
      </c>
      <c r="F5" s="39">
        <f t="shared" ca="1" si="5"/>
        <v>1</v>
      </c>
      <c r="G5" s="40">
        <v>10500002</v>
      </c>
      <c r="H5" s="41">
        <f t="shared" si="6"/>
        <v>8249998</v>
      </c>
      <c r="I5" s="42">
        <v>1</v>
      </c>
      <c r="J5" s="47">
        <v>9300000</v>
      </c>
      <c r="K5" s="39">
        <f t="shared" ca="1" si="7"/>
        <v>1</v>
      </c>
      <c r="L5" s="43">
        <f t="shared" ca="1" si="3"/>
        <v>9300000</v>
      </c>
      <c r="M5" s="44">
        <f t="shared" ca="1" si="8"/>
        <v>0</v>
      </c>
    </row>
    <row r="6" spans="1:13" x14ac:dyDescent="0.25">
      <c r="A6" s="45" t="s">
        <v>1062</v>
      </c>
      <c r="B6" s="38" t="s">
        <v>12</v>
      </c>
      <c r="C6" s="46">
        <v>45372</v>
      </c>
      <c r="D6" s="46">
        <v>45570</v>
      </c>
      <c r="E6" s="47">
        <v>47666666</v>
      </c>
      <c r="F6" s="39">
        <f t="shared" ca="1" si="5"/>
        <v>1</v>
      </c>
      <c r="G6" s="40">
        <v>10500003</v>
      </c>
      <c r="H6" s="41">
        <f t="shared" si="6"/>
        <v>37166663</v>
      </c>
      <c r="I6" s="42">
        <v>1</v>
      </c>
      <c r="J6" s="47">
        <v>23833333</v>
      </c>
      <c r="K6" s="39">
        <f t="shared" ca="1" si="7"/>
        <v>1</v>
      </c>
      <c r="L6" s="43">
        <f t="shared" ca="1" si="3"/>
        <v>23833333</v>
      </c>
      <c r="M6" s="44">
        <f t="shared" ca="1" si="8"/>
        <v>0</v>
      </c>
    </row>
    <row r="7" spans="1:13" x14ac:dyDescent="0.25">
      <c r="A7" s="45" t="s">
        <v>1066</v>
      </c>
      <c r="B7" s="38" t="s">
        <v>12</v>
      </c>
      <c r="C7" s="46">
        <v>45383</v>
      </c>
      <c r="D7" s="46">
        <v>45565</v>
      </c>
      <c r="E7" s="47">
        <v>57120000</v>
      </c>
      <c r="F7" s="39">
        <f t="shared" ca="1" si="5"/>
        <v>1</v>
      </c>
      <c r="G7" s="40">
        <v>10500004</v>
      </c>
      <c r="H7" s="41">
        <f t="shared" si="6"/>
        <v>46619996</v>
      </c>
      <c r="I7" s="42">
        <v>1</v>
      </c>
      <c r="J7" s="47">
        <v>28560000</v>
      </c>
      <c r="K7" s="39">
        <f t="shared" ca="1" si="7"/>
        <v>1</v>
      </c>
      <c r="L7" s="43">
        <f t="shared" ca="1" si="3"/>
        <v>28560000</v>
      </c>
      <c r="M7" s="44">
        <f t="shared" ca="1" si="8"/>
        <v>0</v>
      </c>
    </row>
    <row r="8" spans="1:13" x14ac:dyDescent="0.25">
      <c r="A8" s="45" t="s">
        <v>1068</v>
      </c>
      <c r="B8" s="38" t="s">
        <v>12</v>
      </c>
      <c r="C8" s="46">
        <v>45377</v>
      </c>
      <c r="D8" s="46">
        <v>45567</v>
      </c>
      <c r="E8" s="47">
        <v>22916666</v>
      </c>
      <c r="F8" s="39">
        <f t="shared" ca="1" si="5"/>
        <v>1</v>
      </c>
      <c r="G8" s="40">
        <v>10500005</v>
      </c>
      <c r="H8" s="41">
        <f t="shared" si="6"/>
        <v>12416661</v>
      </c>
      <c r="I8" s="42">
        <v>1</v>
      </c>
      <c r="J8" s="47">
        <v>11366667</v>
      </c>
      <c r="K8" s="39">
        <f t="shared" ca="1" si="7"/>
        <v>1</v>
      </c>
      <c r="L8" s="43">
        <f t="shared" ca="1" si="3"/>
        <v>11366667</v>
      </c>
      <c r="M8" s="44">
        <f t="shared" ca="1" si="8"/>
        <v>0</v>
      </c>
    </row>
    <row r="9" spans="1:13" x14ac:dyDescent="0.25">
      <c r="A9" s="45" t="s">
        <v>1069</v>
      </c>
      <c r="B9" s="38" t="s">
        <v>12</v>
      </c>
      <c r="C9" s="46">
        <v>45378</v>
      </c>
      <c r="D9" s="46">
        <v>45567</v>
      </c>
      <c r="E9" s="47">
        <v>18750000</v>
      </c>
      <c r="F9" s="39">
        <f t="shared" ca="1" si="5"/>
        <v>1</v>
      </c>
      <c r="G9" s="40">
        <v>10500006</v>
      </c>
      <c r="H9" s="41">
        <f t="shared" si="6"/>
        <v>8249994</v>
      </c>
      <c r="I9" s="42">
        <v>1</v>
      </c>
      <c r="J9" s="47">
        <v>9300000</v>
      </c>
      <c r="K9" s="39">
        <f t="shared" ca="1" si="7"/>
        <v>1</v>
      </c>
      <c r="L9" s="43">
        <f t="shared" ca="1" si="3"/>
        <v>9300000</v>
      </c>
      <c r="M9" s="44">
        <f t="shared" ca="1" si="8"/>
        <v>0</v>
      </c>
    </row>
    <row r="10" spans="1:13" x14ac:dyDescent="0.25">
      <c r="A10" s="45" t="s">
        <v>1070</v>
      </c>
      <c r="B10" s="38" t="s">
        <v>12</v>
      </c>
      <c r="C10" s="48">
        <v>45377</v>
      </c>
      <c r="D10" s="48">
        <v>45560</v>
      </c>
      <c r="E10" s="47">
        <v>32000000</v>
      </c>
      <c r="F10" s="39">
        <f t="shared" ca="1" si="5"/>
        <v>1</v>
      </c>
      <c r="G10" s="40">
        <v>10500007</v>
      </c>
      <c r="H10" s="41">
        <f t="shared" si="6"/>
        <v>21499993</v>
      </c>
      <c r="I10" s="42">
        <v>1</v>
      </c>
      <c r="J10" s="47">
        <v>16000000</v>
      </c>
      <c r="K10" s="39">
        <f t="shared" ca="1" si="7"/>
        <v>1</v>
      </c>
      <c r="L10" s="43">
        <f t="shared" ca="1" si="3"/>
        <v>16000000</v>
      </c>
      <c r="M10" s="44">
        <f t="shared" ca="1" si="8"/>
        <v>0</v>
      </c>
    </row>
    <row r="11" spans="1:13" x14ac:dyDescent="0.25">
      <c r="A11" s="45" t="s">
        <v>1067</v>
      </c>
      <c r="B11" s="38" t="s">
        <v>12</v>
      </c>
      <c r="C11" s="48">
        <v>45377</v>
      </c>
      <c r="D11" s="48">
        <v>45560</v>
      </c>
      <c r="E11" s="47">
        <v>40000000</v>
      </c>
      <c r="F11" s="39">
        <f t="shared" ca="1" si="5"/>
        <v>1</v>
      </c>
      <c r="G11" s="40">
        <v>10500008</v>
      </c>
      <c r="H11" s="41">
        <f t="shared" si="6"/>
        <v>29499992</v>
      </c>
      <c r="I11" s="42">
        <v>1</v>
      </c>
      <c r="J11" s="47">
        <v>20000000</v>
      </c>
      <c r="K11" s="39">
        <f t="shared" ca="1" si="7"/>
        <v>1</v>
      </c>
      <c r="L11" s="43">
        <f t="shared" ca="1" si="3"/>
        <v>20000000</v>
      </c>
      <c r="M11" s="44">
        <f t="shared" ca="1" si="8"/>
        <v>0</v>
      </c>
    </row>
    <row r="12" spans="1:13" x14ac:dyDescent="0.25">
      <c r="A12" s="45" t="s">
        <v>1074</v>
      </c>
      <c r="B12" s="38" t="s">
        <v>12</v>
      </c>
      <c r="C12" s="48">
        <v>45378</v>
      </c>
      <c r="D12" s="48">
        <v>45561</v>
      </c>
      <c r="E12" s="47">
        <v>60000000</v>
      </c>
      <c r="F12" s="39">
        <f t="shared" ca="1" si="5"/>
        <v>1</v>
      </c>
      <c r="G12" s="40">
        <v>10500009</v>
      </c>
      <c r="H12" s="41">
        <f t="shared" si="6"/>
        <v>49499991</v>
      </c>
      <c r="I12" s="42">
        <v>1</v>
      </c>
      <c r="J12" s="47">
        <v>30000000</v>
      </c>
      <c r="K12" s="39">
        <f t="shared" ca="1" si="7"/>
        <v>1</v>
      </c>
      <c r="L12" s="43">
        <f t="shared" ca="1" si="3"/>
        <v>30000000</v>
      </c>
      <c r="M12" s="44">
        <f t="shared" ca="1" si="8"/>
        <v>0</v>
      </c>
    </row>
    <row r="13" spans="1:13" x14ac:dyDescent="0.25">
      <c r="A13" s="45" t="s">
        <v>1078</v>
      </c>
      <c r="B13" s="38" t="s">
        <v>12</v>
      </c>
      <c r="C13" s="48">
        <v>45383</v>
      </c>
      <c r="D13" s="48">
        <v>45565</v>
      </c>
      <c r="E13" s="47">
        <v>20800000</v>
      </c>
      <c r="F13" s="39">
        <f t="shared" ca="1" si="5"/>
        <v>1</v>
      </c>
      <c r="G13" s="40">
        <v>10500010</v>
      </c>
      <c r="H13" s="41">
        <f t="shared" si="6"/>
        <v>10299990</v>
      </c>
      <c r="I13" s="42">
        <v>1</v>
      </c>
      <c r="J13" s="47">
        <v>10400000</v>
      </c>
      <c r="K13" s="39">
        <f t="shared" ca="1" si="7"/>
        <v>1</v>
      </c>
      <c r="L13" s="43">
        <f t="shared" ca="1" si="3"/>
        <v>10400000</v>
      </c>
      <c r="M13" s="44">
        <f t="shared" ca="1" si="8"/>
        <v>0</v>
      </c>
    </row>
    <row r="14" spans="1:13" x14ac:dyDescent="0.25">
      <c r="A14" s="45" t="s">
        <v>1077</v>
      </c>
      <c r="B14" s="38" t="s">
        <v>12</v>
      </c>
      <c r="C14" s="46">
        <v>45378</v>
      </c>
      <c r="D14" s="46">
        <v>45561</v>
      </c>
      <c r="E14" s="47">
        <v>46000000</v>
      </c>
      <c r="F14" s="39">
        <f t="shared" ca="1" si="5"/>
        <v>1</v>
      </c>
      <c r="G14" s="40">
        <v>10500011</v>
      </c>
      <c r="H14" s="41">
        <f t="shared" si="6"/>
        <v>35499989</v>
      </c>
      <c r="I14" s="42">
        <v>1</v>
      </c>
      <c r="J14" s="47">
        <v>23000000</v>
      </c>
      <c r="K14" s="39">
        <f t="shared" ca="1" si="7"/>
        <v>1</v>
      </c>
      <c r="L14" s="43">
        <f t="shared" ca="1" si="3"/>
        <v>23000000</v>
      </c>
      <c r="M14" s="44">
        <f t="shared" ca="1" si="8"/>
        <v>0</v>
      </c>
    </row>
    <row r="15" spans="1:13" x14ac:dyDescent="0.25">
      <c r="A15" s="45" t="s">
        <v>1082</v>
      </c>
      <c r="B15" s="38" t="s">
        <v>12</v>
      </c>
      <c r="C15" s="48">
        <v>45383</v>
      </c>
      <c r="D15" s="48">
        <v>45565</v>
      </c>
      <c r="E15" s="47">
        <v>40000000</v>
      </c>
      <c r="F15" s="39">
        <f t="shared" ca="1" si="5"/>
        <v>1</v>
      </c>
      <c r="G15" s="40">
        <v>10500012</v>
      </c>
      <c r="H15" s="41">
        <f t="shared" si="6"/>
        <v>29499988</v>
      </c>
      <c r="I15" s="42">
        <v>1</v>
      </c>
      <c r="J15" s="47">
        <v>20000000</v>
      </c>
      <c r="K15" s="39">
        <f t="shared" ca="1" si="7"/>
        <v>1</v>
      </c>
      <c r="L15" s="43">
        <f t="shared" ca="1" si="3"/>
        <v>20000000</v>
      </c>
      <c r="M15" s="44">
        <f t="shared" ca="1" si="8"/>
        <v>0</v>
      </c>
    </row>
    <row r="16" spans="1:13" x14ac:dyDescent="0.25">
      <c r="A16" s="45" t="s">
        <v>1089</v>
      </c>
      <c r="B16" s="38" t="s">
        <v>12</v>
      </c>
      <c r="C16" s="48">
        <v>45385</v>
      </c>
      <c r="D16" s="48">
        <v>45564</v>
      </c>
      <c r="E16" s="47">
        <v>33433333</v>
      </c>
      <c r="F16" s="39">
        <f t="shared" ca="1" si="5"/>
        <v>1</v>
      </c>
      <c r="G16" s="40">
        <v>10500013</v>
      </c>
      <c r="H16" s="41">
        <f t="shared" si="6"/>
        <v>22933320</v>
      </c>
      <c r="I16" s="42">
        <v>1</v>
      </c>
      <c r="J16" s="47">
        <v>16716666</v>
      </c>
      <c r="K16" s="39">
        <f t="shared" ca="1" si="7"/>
        <v>1</v>
      </c>
      <c r="L16" s="43">
        <f t="shared" ca="1" si="3"/>
        <v>16716666</v>
      </c>
      <c r="M16" s="44">
        <f t="shared" ca="1" si="8"/>
        <v>0</v>
      </c>
    </row>
    <row r="17" spans="1:13" x14ac:dyDescent="0.25">
      <c r="A17" s="45" t="s">
        <v>1093</v>
      </c>
      <c r="B17" s="38" t="s">
        <v>12</v>
      </c>
      <c r="C17" s="48">
        <v>45390</v>
      </c>
      <c r="D17" s="48">
        <v>45564</v>
      </c>
      <c r="E17" s="47">
        <v>26833333</v>
      </c>
      <c r="F17" s="39">
        <f t="shared" ca="1" si="5"/>
        <v>1</v>
      </c>
      <c r="G17" s="40">
        <v>10500014</v>
      </c>
      <c r="H17" s="41">
        <f t="shared" si="6"/>
        <v>16333319</v>
      </c>
      <c r="I17" s="42">
        <v>1</v>
      </c>
      <c r="J17" s="47">
        <v>13300000</v>
      </c>
      <c r="K17" s="39">
        <f t="shared" ca="1" si="7"/>
        <v>1</v>
      </c>
      <c r="L17" s="43">
        <f t="shared" ca="1" si="3"/>
        <v>13300000</v>
      </c>
      <c r="M17" s="44">
        <f t="shared" ca="1" si="8"/>
        <v>0</v>
      </c>
    </row>
    <row r="18" spans="1:13" x14ac:dyDescent="0.25">
      <c r="A18" s="45" t="s">
        <v>1094</v>
      </c>
      <c r="B18" s="38" t="s">
        <v>12</v>
      </c>
      <c r="C18" s="48">
        <v>45390</v>
      </c>
      <c r="D18" s="48">
        <v>45564</v>
      </c>
      <c r="E18" s="47">
        <v>26833333</v>
      </c>
      <c r="F18" s="39">
        <f t="shared" ca="1" si="5"/>
        <v>1</v>
      </c>
      <c r="G18" s="40">
        <v>10500015</v>
      </c>
      <c r="H18" s="41">
        <f t="shared" si="6"/>
        <v>16333318</v>
      </c>
      <c r="I18" s="42">
        <v>1</v>
      </c>
      <c r="J18" s="47">
        <v>13300000</v>
      </c>
      <c r="K18" s="39">
        <f t="shared" ca="1" si="7"/>
        <v>1</v>
      </c>
      <c r="L18" s="43">
        <f t="shared" ca="1" si="3"/>
        <v>13300000</v>
      </c>
      <c r="M18" s="44">
        <f t="shared" ca="1" si="8"/>
        <v>0</v>
      </c>
    </row>
    <row r="19" spans="1:13" x14ac:dyDescent="0.25">
      <c r="A19" s="45" t="s">
        <v>1233</v>
      </c>
      <c r="B19" s="38" t="s">
        <v>12</v>
      </c>
      <c r="C19" s="48">
        <v>45390</v>
      </c>
      <c r="D19" s="48">
        <v>45557</v>
      </c>
      <c r="E19" s="47">
        <v>30500778</v>
      </c>
      <c r="F19" s="39">
        <f t="shared" ca="1" si="5"/>
        <v>1</v>
      </c>
      <c r="G19" s="40">
        <v>10500016</v>
      </c>
      <c r="H19" s="41">
        <f t="shared" si="6"/>
        <v>20000762</v>
      </c>
      <c r="I19" s="42">
        <v>1</v>
      </c>
      <c r="J19" s="47">
        <v>15250389</v>
      </c>
      <c r="K19" s="39">
        <f t="shared" ca="1" si="7"/>
        <v>1</v>
      </c>
      <c r="L19" s="43">
        <f t="shared" ca="1" si="3"/>
        <v>15250389</v>
      </c>
      <c r="M19" s="44">
        <f t="shared" ca="1" si="8"/>
        <v>0</v>
      </c>
    </row>
    <row r="20" spans="1:13" x14ac:dyDescent="0.25">
      <c r="A20" s="45" t="s">
        <v>1091</v>
      </c>
      <c r="B20" s="38" t="s">
        <v>12</v>
      </c>
      <c r="C20" s="48">
        <v>45390</v>
      </c>
      <c r="D20" s="48">
        <v>45557</v>
      </c>
      <c r="E20" s="47">
        <v>23833333</v>
      </c>
      <c r="F20" s="39">
        <f t="shared" ca="1" si="5"/>
        <v>1</v>
      </c>
      <c r="G20" s="40">
        <v>10500017</v>
      </c>
      <c r="H20" s="41">
        <f t="shared" si="6"/>
        <v>13333316</v>
      </c>
      <c r="I20" s="42">
        <v>1</v>
      </c>
      <c r="J20" s="47">
        <v>11916667</v>
      </c>
      <c r="K20" s="39">
        <f t="shared" ca="1" si="7"/>
        <v>1</v>
      </c>
      <c r="L20" s="43">
        <f t="shared" ca="1" si="3"/>
        <v>11916667</v>
      </c>
      <c r="M20" s="44">
        <f t="shared" ca="1" si="8"/>
        <v>0</v>
      </c>
    </row>
    <row r="21" spans="1:13" x14ac:dyDescent="0.25">
      <c r="A21" s="45" t="s">
        <v>1096</v>
      </c>
      <c r="B21" s="38" t="s">
        <v>12</v>
      </c>
      <c r="C21" s="48">
        <v>45391</v>
      </c>
      <c r="D21" s="48">
        <v>45562</v>
      </c>
      <c r="E21" s="47">
        <v>26366667</v>
      </c>
      <c r="F21" s="39">
        <f t="shared" ca="1" si="5"/>
        <v>1</v>
      </c>
      <c r="G21" s="40">
        <v>10500018</v>
      </c>
      <c r="H21" s="41">
        <f t="shared" si="6"/>
        <v>15866649</v>
      </c>
      <c r="I21" s="42">
        <v>1</v>
      </c>
      <c r="J21" s="47">
        <v>13066667</v>
      </c>
      <c r="K21" s="39">
        <f t="shared" ca="1" si="7"/>
        <v>1</v>
      </c>
      <c r="L21" s="43">
        <f t="shared" ca="1" si="3"/>
        <v>13066667</v>
      </c>
      <c r="M21" s="44">
        <f t="shared" ca="1" si="8"/>
        <v>0</v>
      </c>
    </row>
    <row r="22" spans="1:13" x14ac:dyDescent="0.25">
      <c r="A22" s="45" t="s">
        <v>1097</v>
      </c>
      <c r="B22" s="38" t="s">
        <v>12</v>
      </c>
      <c r="C22" s="46">
        <v>45394</v>
      </c>
      <c r="D22" s="46">
        <v>45561</v>
      </c>
      <c r="E22" s="47">
        <v>14666667</v>
      </c>
      <c r="F22" s="39">
        <f t="shared" ca="1" si="5"/>
        <v>1</v>
      </c>
      <c r="G22" s="40">
        <v>10500019</v>
      </c>
      <c r="H22" s="41">
        <f t="shared" si="6"/>
        <v>4166648</v>
      </c>
      <c r="I22" s="42">
        <v>1</v>
      </c>
      <c r="J22" s="47">
        <v>7333333</v>
      </c>
      <c r="K22" s="39">
        <f t="shared" ca="1" si="7"/>
        <v>1</v>
      </c>
      <c r="L22" s="43">
        <f t="shared" ca="1" si="3"/>
        <v>7333333</v>
      </c>
      <c r="M22" s="44">
        <f t="shared" ca="1" si="8"/>
        <v>0</v>
      </c>
    </row>
    <row r="23" spans="1:13" x14ac:dyDescent="0.25">
      <c r="A23" s="45" t="s">
        <v>1104</v>
      </c>
      <c r="B23" s="38" t="s">
        <v>12</v>
      </c>
      <c r="C23" s="48">
        <v>45393</v>
      </c>
      <c r="D23" s="48">
        <v>45555</v>
      </c>
      <c r="E23" s="47">
        <v>33000000</v>
      </c>
      <c r="F23" s="39">
        <f t="shared" ca="1" si="5"/>
        <v>1</v>
      </c>
      <c r="G23" s="40">
        <v>10500020</v>
      </c>
      <c r="H23" s="41">
        <f t="shared" si="6"/>
        <v>22499980</v>
      </c>
      <c r="I23" s="42">
        <v>1</v>
      </c>
      <c r="J23" s="47">
        <v>15000000</v>
      </c>
      <c r="K23" s="39">
        <f t="shared" ca="1" si="7"/>
        <v>1</v>
      </c>
      <c r="L23" s="43">
        <f t="shared" ca="1" si="3"/>
        <v>15000000</v>
      </c>
      <c r="M23" s="44">
        <f t="shared" ca="1" si="8"/>
        <v>0</v>
      </c>
    </row>
    <row r="24" spans="1:13" x14ac:dyDescent="0.25">
      <c r="A24" s="45" t="s">
        <v>1108</v>
      </c>
      <c r="B24" s="38" t="s">
        <v>12</v>
      </c>
      <c r="C24" s="46">
        <v>45394</v>
      </c>
      <c r="D24" s="46">
        <v>45530</v>
      </c>
      <c r="E24" s="47">
        <v>20475000</v>
      </c>
      <c r="F24" s="39">
        <f t="shared" ca="1" si="5"/>
        <v>1</v>
      </c>
      <c r="G24" s="40">
        <v>10500021</v>
      </c>
      <c r="H24" s="41">
        <f t="shared" si="6"/>
        <v>9974979</v>
      </c>
      <c r="I24" s="42">
        <v>1</v>
      </c>
      <c r="J24" s="47">
        <v>5850000</v>
      </c>
      <c r="K24" s="39">
        <f t="shared" ca="1" si="7"/>
        <v>1</v>
      </c>
      <c r="L24" s="43">
        <f t="shared" ca="1" si="3"/>
        <v>5850000</v>
      </c>
      <c r="M24" s="44">
        <f t="shared" ca="1" si="8"/>
        <v>0</v>
      </c>
    </row>
    <row r="25" spans="1:13" x14ac:dyDescent="0.25">
      <c r="A25" s="45" t="s">
        <v>1113</v>
      </c>
      <c r="B25" s="38" t="s">
        <v>12</v>
      </c>
      <c r="C25" s="46">
        <v>45399</v>
      </c>
      <c r="D25" s="46">
        <v>45558</v>
      </c>
      <c r="E25" s="47">
        <v>29114379</v>
      </c>
      <c r="F25" s="39">
        <f t="shared" ca="1" si="5"/>
        <v>1</v>
      </c>
      <c r="G25" s="40">
        <v>10500022</v>
      </c>
      <c r="H25" s="41">
        <f t="shared" si="6"/>
        <v>18614357</v>
      </c>
      <c r="I25" s="42">
        <v>1</v>
      </c>
      <c r="J25" s="47">
        <v>14418550</v>
      </c>
      <c r="K25" s="39">
        <f t="shared" ca="1" si="7"/>
        <v>1</v>
      </c>
      <c r="L25" s="43">
        <f t="shared" ca="1" si="3"/>
        <v>14418550</v>
      </c>
      <c r="M25" s="44">
        <f t="shared" ca="1" si="8"/>
        <v>0</v>
      </c>
    </row>
    <row r="26" spans="1:13" x14ac:dyDescent="0.25">
      <c r="A26" s="45" t="s">
        <v>1106</v>
      </c>
      <c r="B26" s="38" t="s">
        <v>12</v>
      </c>
      <c r="C26" s="48">
        <v>45394</v>
      </c>
      <c r="D26" s="48">
        <v>45553</v>
      </c>
      <c r="E26" s="47">
        <v>29750000</v>
      </c>
      <c r="F26" s="39">
        <f t="shared" ca="1" si="5"/>
        <v>1</v>
      </c>
      <c r="G26" s="40">
        <v>10500023</v>
      </c>
      <c r="H26" s="41">
        <f t="shared" si="6"/>
        <v>19249977</v>
      </c>
      <c r="I26" s="42">
        <v>1</v>
      </c>
      <c r="J26" s="47">
        <v>14733333</v>
      </c>
      <c r="K26" s="39">
        <f t="shared" ca="1" si="7"/>
        <v>1</v>
      </c>
      <c r="L26" s="43">
        <f t="shared" ca="1" si="3"/>
        <v>14733333</v>
      </c>
      <c r="M26" s="44">
        <f t="shared" ca="1" si="8"/>
        <v>0</v>
      </c>
    </row>
    <row r="27" spans="1:13" x14ac:dyDescent="0.25">
      <c r="A27" s="45" t="s">
        <v>1234</v>
      </c>
      <c r="B27" s="38" t="s">
        <v>12</v>
      </c>
      <c r="C27" s="48">
        <v>45394</v>
      </c>
      <c r="D27" s="48">
        <v>45499</v>
      </c>
      <c r="E27" s="47">
        <v>17500000</v>
      </c>
      <c r="F27" s="39">
        <f t="shared" ca="1" si="5"/>
        <v>1</v>
      </c>
      <c r="G27" s="40">
        <v>10500024</v>
      </c>
      <c r="H27" s="41">
        <f t="shared" si="6"/>
        <v>6999976</v>
      </c>
      <c r="I27" s="42">
        <v>1</v>
      </c>
      <c r="J27" s="47">
        <v>8666667</v>
      </c>
      <c r="K27" s="39">
        <f t="shared" ca="1" si="7"/>
        <v>1</v>
      </c>
      <c r="L27" s="43">
        <f t="shared" ca="1" si="3"/>
        <v>8666667</v>
      </c>
      <c r="M27" s="44">
        <f t="shared" ca="1" si="8"/>
        <v>0</v>
      </c>
    </row>
    <row r="28" spans="1:13" x14ac:dyDescent="0.25">
      <c r="A28" s="45" t="s">
        <v>1112</v>
      </c>
      <c r="B28" s="38" t="s">
        <v>12</v>
      </c>
      <c r="C28" s="48">
        <v>45398</v>
      </c>
      <c r="D28" s="48">
        <v>45534</v>
      </c>
      <c r="E28" s="47">
        <v>27300000</v>
      </c>
      <c r="F28" s="39">
        <f t="shared" ca="1" si="5"/>
        <v>1</v>
      </c>
      <c r="G28" s="40">
        <v>10500025</v>
      </c>
      <c r="H28" s="41">
        <f t="shared" si="6"/>
        <v>16799975</v>
      </c>
      <c r="I28" s="42">
        <v>1</v>
      </c>
      <c r="J28" s="47">
        <v>7800000</v>
      </c>
      <c r="K28" s="39">
        <f t="shared" ca="1" si="7"/>
        <v>1</v>
      </c>
      <c r="L28" s="43">
        <f t="shared" ca="1" si="3"/>
        <v>7800000</v>
      </c>
      <c r="M28" s="44">
        <f t="shared" ca="1" si="8"/>
        <v>0</v>
      </c>
    </row>
    <row r="29" spans="1:13" x14ac:dyDescent="0.25">
      <c r="A29" s="45" t="s">
        <v>1111</v>
      </c>
      <c r="B29" s="38" t="s">
        <v>12</v>
      </c>
      <c r="C29" s="48">
        <v>45399</v>
      </c>
      <c r="D29" s="48">
        <v>45558</v>
      </c>
      <c r="E29" s="47">
        <v>24500000</v>
      </c>
      <c r="F29" s="39">
        <f t="shared" ca="1" si="5"/>
        <v>1</v>
      </c>
      <c r="G29" s="40">
        <v>10500026</v>
      </c>
      <c r="H29" s="41">
        <f t="shared" si="6"/>
        <v>13999974</v>
      </c>
      <c r="I29" s="42">
        <v>1</v>
      </c>
      <c r="J29" s="47">
        <v>12133333</v>
      </c>
      <c r="K29" s="39">
        <f t="shared" ca="1" si="7"/>
        <v>1</v>
      </c>
      <c r="L29" s="43">
        <f t="shared" ca="1" si="3"/>
        <v>12133333</v>
      </c>
      <c r="M29" s="44">
        <f t="shared" ca="1" si="8"/>
        <v>0</v>
      </c>
    </row>
    <row r="30" spans="1:13" x14ac:dyDescent="0.25">
      <c r="A30" s="45" t="s">
        <v>1114</v>
      </c>
      <c r="B30" s="38" t="s">
        <v>12</v>
      </c>
      <c r="C30" s="46">
        <v>45401</v>
      </c>
      <c r="D30" s="46">
        <v>45553</v>
      </c>
      <c r="E30" s="47">
        <v>18333333</v>
      </c>
      <c r="F30" s="39">
        <f t="shared" ca="1" si="5"/>
        <v>1</v>
      </c>
      <c r="G30" s="40">
        <v>10500028</v>
      </c>
      <c r="H30" s="41">
        <f t="shared" si="6"/>
        <v>7833305</v>
      </c>
      <c r="I30" s="42">
        <v>1</v>
      </c>
      <c r="J30" s="47">
        <v>9166666</v>
      </c>
      <c r="K30" s="39">
        <f t="shared" ca="1" si="7"/>
        <v>1</v>
      </c>
      <c r="L30" s="43">
        <f t="shared" ca="1" si="3"/>
        <v>9166666</v>
      </c>
      <c r="M30" s="44">
        <f t="shared" ca="1" si="8"/>
        <v>0</v>
      </c>
    </row>
    <row r="31" spans="1:13" x14ac:dyDescent="0.25">
      <c r="A31" s="45" t="s">
        <v>1116</v>
      </c>
      <c r="B31" s="38" t="s">
        <v>12</v>
      </c>
      <c r="C31" s="48">
        <v>45400</v>
      </c>
      <c r="D31" s="48">
        <v>45552</v>
      </c>
      <c r="E31" s="47">
        <v>23333333</v>
      </c>
      <c r="F31" s="39">
        <f t="shared" ca="1" si="5"/>
        <v>1</v>
      </c>
      <c r="G31" s="40">
        <v>10500029</v>
      </c>
      <c r="H31" s="41">
        <f t="shared" si="6"/>
        <v>12833304</v>
      </c>
      <c r="I31" s="42">
        <v>1</v>
      </c>
      <c r="J31" s="47">
        <v>11666666</v>
      </c>
      <c r="K31" s="39">
        <f t="shared" ca="1" si="7"/>
        <v>1</v>
      </c>
      <c r="L31" s="43">
        <f t="shared" ca="1" si="3"/>
        <v>11666666</v>
      </c>
      <c r="M31" s="44">
        <f t="shared" ca="1" si="8"/>
        <v>0</v>
      </c>
    </row>
    <row r="32" spans="1:13" x14ac:dyDescent="0.25">
      <c r="A32" s="45" t="s">
        <v>1117</v>
      </c>
      <c r="B32" s="38" t="s">
        <v>12</v>
      </c>
      <c r="C32" s="48">
        <v>45401</v>
      </c>
      <c r="D32" s="48">
        <v>45548</v>
      </c>
      <c r="E32" s="47">
        <v>38333333</v>
      </c>
      <c r="F32" s="39">
        <f t="shared" ca="1" si="5"/>
        <v>1</v>
      </c>
      <c r="G32" s="40">
        <v>10500030</v>
      </c>
      <c r="H32" s="41">
        <f t="shared" si="6"/>
        <v>27833303</v>
      </c>
      <c r="I32" s="42">
        <v>1</v>
      </c>
      <c r="J32" s="47">
        <v>17250000</v>
      </c>
      <c r="K32" s="39">
        <f t="shared" ca="1" si="7"/>
        <v>1</v>
      </c>
      <c r="L32" s="43">
        <f t="shared" ca="1" si="3"/>
        <v>17250000</v>
      </c>
      <c r="M32" s="44">
        <f t="shared" ca="1" si="8"/>
        <v>0</v>
      </c>
    </row>
    <row r="33" spans="1:13" x14ac:dyDescent="0.25">
      <c r="A33" s="45" t="s">
        <v>1122</v>
      </c>
      <c r="B33" s="38" t="s">
        <v>12</v>
      </c>
      <c r="C33" s="48">
        <v>45401</v>
      </c>
      <c r="D33" s="48">
        <v>45553</v>
      </c>
      <c r="E33" s="47">
        <v>14000000</v>
      </c>
      <c r="F33" s="39">
        <f t="shared" ca="1" si="5"/>
        <v>1</v>
      </c>
      <c r="G33" s="40">
        <v>10500031</v>
      </c>
      <c r="H33" s="41">
        <f t="shared" si="6"/>
        <v>3499969</v>
      </c>
      <c r="I33" s="42">
        <v>1</v>
      </c>
      <c r="J33" s="47">
        <v>7000000</v>
      </c>
      <c r="K33" s="39">
        <f t="shared" ca="1" si="7"/>
        <v>1</v>
      </c>
      <c r="L33" s="43">
        <f t="shared" ca="1" si="3"/>
        <v>7000000</v>
      </c>
      <c r="M33" s="44">
        <f t="shared" ca="1" si="8"/>
        <v>0</v>
      </c>
    </row>
    <row r="34" spans="1:13" x14ac:dyDescent="0.25">
      <c r="A34" s="45" t="s">
        <v>1119</v>
      </c>
      <c r="B34" s="38" t="s">
        <v>12</v>
      </c>
      <c r="C34" s="48">
        <v>45401</v>
      </c>
      <c r="D34" s="48">
        <v>45550</v>
      </c>
      <c r="E34" s="47">
        <v>16333333</v>
      </c>
      <c r="F34" s="39">
        <f t="shared" ca="1" si="5"/>
        <v>1</v>
      </c>
      <c r="G34" s="40">
        <v>10500032</v>
      </c>
      <c r="H34" s="41">
        <f t="shared" si="6"/>
        <v>5833301</v>
      </c>
      <c r="I34" s="42">
        <v>1</v>
      </c>
      <c r="J34" s="47">
        <v>8166667</v>
      </c>
      <c r="K34" s="39">
        <f t="shared" ca="1" si="7"/>
        <v>1</v>
      </c>
      <c r="L34" s="43">
        <f t="shared" ca="1" si="3"/>
        <v>8166667</v>
      </c>
      <c r="M34" s="44">
        <f t="shared" ca="1" si="8"/>
        <v>0</v>
      </c>
    </row>
    <row r="35" spans="1:13" x14ac:dyDescent="0.25">
      <c r="A35" s="45" t="s">
        <v>1120</v>
      </c>
      <c r="B35" s="38" t="s">
        <v>12</v>
      </c>
      <c r="C35" s="48">
        <v>45401</v>
      </c>
      <c r="D35" s="48">
        <v>45550</v>
      </c>
      <c r="E35" s="47">
        <v>12740000</v>
      </c>
      <c r="F35" s="39">
        <f t="shared" ca="1" si="5"/>
        <v>1</v>
      </c>
      <c r="G35" s="40">
        <v>10500033</v>
      </c>
      <c r="H35" s="41">
        <f t="shared" si="6"/>
        <v>2239967</v>
      </c>
      <c r="I35" s="42">
        <v>1</v>
      </c>
      <c r="J35" s="47">
        <v>6370000</v>
      </c>
      <c r="K35" s="39">
        <f t="shared" ca="1" si="7"/>
        <v>1</v>
      </c>
      <c r="L35" s="43">
        <f t="shared" ca="1" si="3"/>
        <v>6370000</v>
      </c>
      <c r="M35" s="44">
        <f t="shared" ca="1" si="8"/>
        <v>0</v>
      </c>
    </row>
    <row r="36" spans="1:13" x14ac:dyDescent="0.25">
      <c r="A36" s="45" t="s">
        <v>1123</v>
      </c>
      <c r="B36" s="38" t="s">
        <v>12</v>
      </c>
      <c r="C36" s="48">
        <v>45401</v>
      </c>
      <c r="D36" s="48">
        <v>45533</v>
      </c>
      <c r="E36" s="47">
        <v>25480000</v>
      </c>
      <c r="F36" s="39">
        <f t="shared" ca="1" si="5"/>
        <v>1</v>
      </c>
      <c r="G36" s="40">
        <v>10500034</v>
      </c>
      <c r="H36" s="41">
        <f t="shared" si="6"/>
        <v>14979966</v>
      </c>
      <c r="I36" s="42">
        <v>1</v>
      </c>
      <c r="J36" s="47">
        <v>8580000</v>
      </c>
      <c r="K36" s="39">
        <f t="shared" ca="1" si="7"/>
        <v>1</v>
      </c>
      <c r="L36" s="43">
        <f t="shared" ca="1" si="3"/>
        <v>8580000</v>
      </c>
      <c r="M36" s="44">
        <f t="shared" ca="1" si="8"/>
        <v>0</v>
      </c>
    </row>
    <row r="37" spans="1:13" x14ac:dyDescent="0.25">
      <c r="A37" s="45" t="s">
        <v>1231</v>
      </c>
      <c r="B37" s="38" t="s">
        <v>12</v>
      </c>
      <c r="C37" s="48">
        <v>45405</v>
      </c>
      <c r="D37" s="48">
        <v>45551</v>
      </c>
      <c r="E37" s="47">
        <v>20800000</v>
      </c>
      <c r="F37" s="39">
        <f t="shared" ca="1" si="5"/>
        <v>1</v>
      </c>
      <c r="G37" s="40">
        <v>10500035</v>
      </c>
      <c r="H37" s="41">
        <f t="shared" si="6"/>
        <v>10299965</v>
      </c>
      <c r="I37" s="42">
        <v>1</v>
      </c>
      <c r="J37" s="47">
        <v>10400000</v>
      </c>
      <c r="K37" s="39">
        <f t="shared" ca="1" si="7"/>
        <v>1</v>
      </c>
      <c r="L37" s="43">
        <f t="shared" ca="1" si="3"/>
        <v>10400000</v>
      </c>
      <c r="M37" s="44">
        <f t="shared" ca="1" si="8"/>
        <v>0</v>
      </c>
    </row>
    <row r="38" spans="1:13" x14ac:dyDescent="0.25">
      <c r="A38" s="45" t="s">
        <v>995</v>
      </c>
      <c r="B38" s="38" t="s">
        <v>12</v>
      </c>
      <c r="C38" s="48">
        <v>45405</v>
      </c>
      <c r="D38" s="48">
        <v>45550</v>
      </c>
      <c r="E38" s="47">
        <v>29700000</v>
      </c>
      <c r="F38" s="39">
        <f t="shared" ca="1" si="5"/>
        <v>1</v>
      </c>
      <c r="G38" s="40">
        <v>10500036</v>
      </c>
      <c r="H38" s="41">
        <f t="shared" si="6"/>
        <v>19199964</v>
      </c>
      <c r="I38" s="42">
        <v>1</v>
      </c>
      <c r="J38" s="47">
        <v>13500000</v>
      </c>
      <c r="K38" s="39">
        <f t="shared" ca="1" si="7"/>
        <v>1</v>
      </c>
      <c r="L38" s="43">
        <f t="shared" ca="1" si="3"/>
        <v>13500000</v>
      </c>
      <c r="M38" s="44">
        <f t="shared" ca="1" si="8"/>
        <v>0</v>
      </c>
    </row>
    <row r="39" spans="1:13" x14ac:dyDescent="0.25">
      <c r="A39" s="45" t="s">
        <v>1125</v>
      </c>
      <c r="B39" s="38" t="s">
        <v>12</v>
      </c>
      <c r="C39" s="48">
        <v>45405</v>
      </c>
      <c r="D39" s="48">
        <v>45552</v>
      </c>
      <c r="E39" s="47">
        <v>12610000</v>
      </c>
      <c r="F39" s="39">
        <f t="shared" ca="1" si="5"/>
        <v>1</v>
      </c>
      <c r="G39" s="40">
        <v>10500037</v>
      </c>
      <c r="H39" s="41">
        <f t="shared" si="6"/>
        <v>2109963</v>
      </c>
      <c r="I39" s="42">
        <v>1</v>
      </c>
      <c r="J39" s="47">
        <v>6240000</v>
      </c>
      <c r="K39" s="39">
        <f t="shared" ca="1" si="7"/>
        <v>1</v>
      </c>
      <c r="L39" s="43">
        <f t="shared" ca="1" si="3"/>
        <v>6240000</v>
      </c>
      <c r="M39" s="44">
        <f t="shared" ca="1" si="8"/>
        <v>0</v>
      </c>
    </row>
    <row r="40" spans="1:13" x14ac:dyDescent="0.25">
      <c r="A40" s="45" t="s">
        <v>1128</v>
      </c>
      <c r="B40" s="38" t="s">
        <v>12</v>
      </c>
      <c r="C40" s="48">
        <v>45405</v>
      </c>
      <c r="D40" s="48">
        <v>45549</v>
      </c>
      <c r="E40" s="47">
        <v>22641667</v>
      </c>
      <c r="F40" s="39">
        <f t="shared" ca="1" si="5"/>
        <v>1</v>
      </c>
      <c r="G40" s="40">
        <v>10500038</v>
      </c>
      <c r="H40" s="41">
        <f t="shared" si="6"/>
        <v>12141629</v>
      </c>
      <c r="I40" s="42">
        <v>1</v>
      </c>
      <c r="J40" s="47">
        <v>11201666</v>
      </c>
      <c r="K40" s="39">
        <f t="shared" ca="1" si="7"/>
        <v>1</v>
      </c>
      <c r="L40" s="43">
        <f t="shared" ca="1" si="3"/>
        <v>11201666</v>
      </c>
      <c r="M40" s="44">
        <f t="shared" ca="1" si="8"/>
        <v>0</v>
      </c>
    </row>
    <row r="41" spans="1:13" x14ac:dyDescent="0.25">
      <c r="A41" s="45" t="s">
        <v>1132</v>
      </c>
      <c r="B41" s="38" t="s">
        <v>12</v>
      </c>
      <c r="C41" s="48">
        <v>45408</v>
      </c>
      <c r="D41" s="48">
        <v>45550</v>
      </c>
      <c r="E41" s="47">
        <v>24700000</v>
      </c>
      <c r="F41" s="39">
        <f t="shared" ca="1" si="5"/>
        <v>1</v>
      </c>
      <c r="G41" s="40">
        <v>10500039</v>
      </c>
      <c r="H41" s="41">
        <f t="shared" si="6"/>
        <v>14199961</v>
      </c>
      <c r="I41" s="42">
        <v>1</v>
      </c>
      <c r="J41" s="47">
        <v>11700000</v>
      </c>
      <c r="K41" s="39">
        <f t="shared" ca="1" si="7"/>
        <v>1</v>
      </c>
      <c r="L41" s="43">
        <f t="shared" ca="1" si="3"/>
        <v>11700000</v>
      </c>
      <c r="M41" s="44">
        <f t="shared" ca="1" si="8"/>
        <v>0</v>
      </c>
    </row>
    <row r="42" spans="1:13" x14ac:dyDescent="0.25">
      <c r="A42" s="45" t="s">
        <v>1134</v>
      </c>
      <c r="B42" s="38" t="s">
        <v>12</v>
      </c>
      <c r="C42" s="48">
        <v>45408</v>
      </c>
      <c r="D42" s="48">
        <v>45545</v>
      </c>
      <c r="E42" s="47">
        <v>29400000</v>
      </c>
      <c r="F42" s="39">
        <f t="shared" ca="1" si="5"/>
        <v>1</v>
      </c>
      <c r="G42" s="40">
        <v>10500040</v>
      </c>
      <c r="H42" s="41">
        <f t="shared" si="6"/>
        <v>18899960</v>
      </c>
      <c r="I42" s="42">
        <v>1</v>
      </c>
      <c r="J42" s="47">
        <v>14700000</v>
      </c>
      <c r="K42" s="39">
        <f t="shared" ca="1" si="7"/>
        <v>1</v>
      </c>
      <c r="L42" s="43">
        <f t="shared" ca="1" si="3"/>
        <v>14700000</v>
      </c>
      <c r="M42" s="44">
        <f t="shared" ca="1" si="8"/>
        <v>0</v>
      </c>
    </row>
    <row r="43" spans="1:13" x14ac:dyDescent="0.25">
      <c r="A43" s="45" t="s">
        <v>1130</v>
      </c>
      <c r="B43" s="38" t="s">
        <v>12</v>
      </c>
      <c r="C43" s="48">
        <v>45406</v>
      </c>
      <c r="D43" s="48">
        <v>45537</v>
      </c>
      <c r="E43" s="47">
        <v>23595000</v>
      </c>
      <c r="F43" s="39">
        <f t="shared" ca="1" si="5"/>
        <v>1</v>
      </c>
      <c r="G43" s="40">
        <v>10500041</v>
      </c>
      <c r="H43" s="41">
        <f t="shared" si="6"/>
        <v>13094959</v>
      </c>
      <c r="I43" s="42">
        <v>1</v>
      </c>
      <c r="J43" s="47">
        <v>7150000</v>
      </c>
      <c r="K43" s="39">
        <f t="shared" ca="1" si="7"/>
        <v>1</v>
      </c>
      <c r="L43" s="43">
        <f t="shared" ca="1" si="3"/>
        <v>7150000</v>
      </c>
      <c r="M43" s="44">
        <f t="shared" ca="1" si="8"/>
        <v>0</v>
      </c>
    </row>
    <row r="44" spans="1:13" x14ac:dyDescent="0.25">
      <c r="A44" s="45" t="s">
        <v>1129</v>
      </c>
      <c r="B44" s="38" t="s">
        <v>12</v>
      </c>
      <c r="C44" s="46">
        <v>45405</v>
      </c>
      <c r="D44" s="46">
        <v>45547</v>
      </c>
      <c r="E44" s="47">
        <v>28500000</v>
      </c>
      <c r="F44" s="39">
        <f t="shared" ca="1" si="5"/>
        <v>1</v>
      </c>
      <c r="G44" s="40">
        <v>10500042</v>
      </c>
      <c r="H44" s="41">
        <f t="shared" si="6"/>
        <v>17999958</v>
      </c>
      <c r="I44" s="42">
        <v>1</v>
      </c>
      <c r="J44" s="47">
        <v>13500000</v>
      </c>
      <c r="K44" s="39">
        <f t="shared" ca="1" si="7"/>
        <v>1</v>
      </c>
      <c r="L44" s="43">
        <f t="shared" ca="1" si="3"/>
        <v>13500000</v>
      </c>
      <c r="M44" s="44">
        <f t="shared" ca="1" si="8"/>
        <v>0</v>
      </c>
    </row>
    <row r="45" spans="1:13" x14ac:dyDescent="0.25">
      <c r="A45" s="45" t="s">
        <v>1133</v>
      </c>
      <c r="B45" s="38" t="s">
        <v>12</v>
      </c>
      <c r="C45" s="48">
        <v>45407</v>
      </c>
      <c r="D45" s="48">
        <v>45549</v>
      </c>
      <c r="E45" s="47">
        <v>28500000</v>
      </c>
      <c r="F45" s="39">
        <f t="shared" ca="1" si="5"/>
        <v>1</v>
      </c>
      <c r="G45" s="40">
        <v>10500043</v>
      </c>
      <c r="H45" s="41">
        <f t="shared" si="6"/>
        <v>17999957</v>
      </c>
      <c r="I45" s="42">
        <v>1</v>
      </c>
      <c r="J45" s="47">
        <v>13500000</v>
      </c>
      <c r="K45" s="39">
        <f t="shared" ca="1" si="7"/>
        <v>1</v>
      </c>
      <c r="L45" s="43">
        <f t="shared" ca="1" si="3"/>
        <v>13500000</v>
      </c>
      <c r="M45" s="44">
        <f t="shared" ca="1" si="8"/>
        <v>0</v>
      </c>
    </row>
    <row r="46" spans="1:13" x14ac:dyDescent="0.25">
      <c r="A46" s="45" t="s">
        <v>1139</v>
      </c>
      <c r="B46" s="38" t="s">
        <v>12</v>
      </c>
      <c r="C46" s="46">
        <v>45408</v>
      </c>
      <c r="D46" s="46">
        <v>45550</v>
      </c>
      <c r="E46" s="47">
        <v>28500000</v>
      </c>
      <c r="F46" s="39">
        <f t="shared" ca="1" si="5"/>
        <v>1</v>
      </c>
      <c r="G46" s="40">
        <v>10500044</v>
      </c>
      <c r="H46" s="41">
        <f t="shared" si="6"/>
        <v>17999956</v>
      </c>
      <c r="I46" s="42">
        <v>1</v>
      </c>
      <c r="J46" s="47">
        <v>13500000</v>
      </c>
      <c r="K46" s="39">
        <f t="shared" ca="1" si="7"/>
        <v>1</v>
      </c>
      <c r="L46" s="43">
        <f t="shared" ca="1" si="3"/>
        <v>13500000</v>
      </c>
      <c r="M46" s="44">
        <f t="shared" ca="1" si="8"/>
        <v>0</v>
      </c>
    </row>
    <row r="47" spans="1:13" x14ac:dyDescent="0.25">
      <c r="A47" s="45" t="s">
        <v>1136</v>
      </c>
      <c r="B47" s="38" t="s">
        <v>12</v>
      </c>
      <c r="C47" s="48">
        <v>45408</v>
      </c>
      <c r="D47" s="48">
        <v>45545</v>
      </c>
      <c r="E47" s="47">
        <v>21000000</v>
      </c>
      <c r="F47" s="39">
        <f t="shared" ca="1" si="5"/>
        <v>1</v>
      </c>
      <c r="G47" s="40">
        <v>10500045</v>
      </c>
      <c r="H47" s="41">
        <f t="shared" si="6"/>
        <v>10499955</v>
      </c>
      <c r="I47" s="42">
        <v>1</v>
      </c>
      <c r="J47" s="47">
        <v>10500000</v>
      </c>
      <c r="K47" s="39">
        <f t="shared" ca="1" si="7"/>
        <v>1</v>
      </c>
      <c r="L47" s="43">
        <f t="shared" ca="1" si="3"/>
        <v>10500000</v>
      </c>
      <c r="M47" s="44">
        <f t="shared" ca="1" si="8"/>
        <v>0</v>
      </c>
    </row>
    <row r="48" spans="1:13" x14ac:dyDescent="0.25">
      <c r="A48" s="45" t="s">
        <v>1138</v>
      </c>
      <c r="B48" s="38" t="s">
        <v>12</v>
      </c>
      <c r="C48" s="48">
        <v>45412</v>
      </c>
      <c r="D48" s="48">
        <v>45556</v>
      </c>
      <c r="E48" s="47">
        <v>31666667</v>
      </c>
      <c r="F48" s="39">
        <f t="shared" ca="1" si="5"/>
        <v>1</v>
      </c>
      <c r="G48" s="40">
        <v>10500046</v>
      </c>
      <c r="H48" s="41">
        <f t="shared" si="6"/>
        <v>21166621</v>
      </c>
      <c r="I48" s="42">
        <v>1</v>
      </c>
      <c r="J48" s="47">
        <v>15666667</v>
      </c>
      <c r="K48" s="39">
        <f t="shared" ca="1" si="7"/>
        <v>1</v>
      </c>
      <c r="L48" s="43">
        <f t="shared" ca="1" si="3"/>
        <v>15666667</v>
      </c>
      <c r="M48" s="44">
        <f t="shared" ca="1" si="8"/>
        <v>0</v>
      </c>
    </row>
    <row r="49" spans="1:13" x14ac:dyDescent="0.25">
      <c r="A49" s="45" t="s">
        <v>1145</v>
      </c>
      <c r="B49" s="38" t="s">
        <v>12</v>
      </c>
      <c r="C49" s="48">
        <v>45414</v>
      </c>
      <c r="D49" s="48">
        <v>45558</v>
      </c>
      <c r="E49" s="47">
        <v>19000000</v>
      </c>
      <c r="F49" s="39">
        <f t="shared" ca="1" si="5"/>
        <v>1</v>
      </c>
      <c r="G49" s="40">
        <v>10500047</v>
      </c>
      <c r="H49" s="41">
        <f t="shared" si="6"/>
        <v>8499953</v>
      </c>
      <c r="I49" s="42">
        <v>1</v>
      </c>
      <c r="J49" s="47">
        <v>9400000</v>
      </c>
      <c r="K49" s="39">
        <f t="shared" ca="1" si="7"/>
        <v>1</v>
      </c>
      <c r="L49" s="43">
        <f t="shared" ca="1" si="3"/>
        <v>9400000</v>
      </c>
      <c r="M49" s="44">
        <f t="shared" ca="1" si="8"/>
        <v>0</v>
      </c>
    </row>
    <row r="50" spans="1:13" x14ac:dyDescent="0.25">
      <c r="A50" s="45" t="s">
        <v>1137</v>
      </c>
      <c r="B50" s="38" t="s">
        <v>12</v>
      </c>
      <c r="C50" s="48">
        <v>45408</v>
      </c>
      <c r="D50" s="48">
        <v>45545</v>
      </c>
      <c r="E50" s="47">
        <v>15000000</v>
      </c>
      <c r="F50" s="39">
        <f t="shared" ca="1" si="5"/>
        <v>1</v>
      </c>
      <c r="G50" s="40">
        <v>10500048</v>
      </c>
      <c r="H50" s="41">
        <f t="shared" si="6"/>
        <v>4499952</v>
      </c>
      <c r="I50" s="42">
        <v>1</v>
      </c>
      <c r="J50" s="47">
        <v>7500000</v>
      </c>
      <c r="K50" s="39">
        <f t="shared" ca="1" si="7"/>
        <v>1</v>
      </c>
      <c r="L50" s="43">
        <f t="shared" ca="1" si="3"/>
        <v>7500000</v>
      </c>
      <c r="M50" s="44">
        <f t="shared" ca="1" si="8"/>
        <v>0</v>
      </c>
    </row>
    <row r="51" spans="1:13" x14ac:dyDescent="0.25">
      <c r="A51" s="45" t="s">
        <v>1140</v>
      </c>
      <c r="B51" s="38" t="s">
        <v>12</v>
      </c>
      <c r="C51" s="46">
        <v>45412</v>
      </c>
      <c r="D51" s="46">
        <v>45549</v>
      </c>
      <c r="E51" s="47">
        <v>12000000</v>
      </c>
      <c r="F51" s="39">
        <f t="shared" ca="1" si="5"/>
        <v>1</v>
      </c>
      <c r="G51" s="40">
        <v>10500049</v>
      </c>
      <c r="H51" s="41">
        <f t="shared" si="6"/>
        <v>1499951</v>
      </c>
      <c r="I51" s="42">
        <v>1</v>
      </c>
      <c r="J51" s="47">
        <v>6000000</v>
      </c>
      <c r="K51" s="39">
        <f t="shared" ca="1" si="7"/>
        <v>1</v>
      </c>
      <c r="L51" s="43">
        <f t="shared" ca="1" si="3"/>
        <v>6000000</v>
      </c>
      <c r="M51" s="44">
        <f t="shared" ca="1" si="8"/>
        <v>0</v>
      </c>
    </row>
    <row r="52" spans="1:13" x14ac:dyDescent="0.25">
      <c r="A52" s="45" t="s">
        <v>1141</v>
      </c>
      <c r="B52" s="38" t="s">
        <v>12</v>
      </c>
      <c r="C52" s="48">
        <v>45411</v>
      </c>
      <c r="D52" s="48">
        <v>45548</v>
      </c>
      <c r="E52" s="47">
        <v>34500000</v>
      </c>
      <c r="F52" s="39">
        <f t="shared" ca="1" si="5"/>
        <v>1</v>
      </c>
      <c r="G52" s="40">
        <v>10500050</v>
      </c>
      <c r="H52" s="41">
        <f t="shared" si="6"/>
        <v>23999950</v>
      </c>
      <c r="I52" s="42">
        <v>1</v>
      </c>
      <c r="J52" s="47">
        <v>17250000</v>
      </c>
      <c r="K52" s="39">
        <f t="shared" ca="1" si="7"/>
        <v>1</v>
      </c>
      <c r="L52" s="43">
        <f t="shared" ca="1" si="3"/>
        <v>17250000</v>
      </c>
      <c r="M52" s="44">
        <f t="shared" ca="1" si="8"/>
        <v>0</v>
      </c>
    </row>
    <row r="53" spans="1:13" x14ac:dyDescent="0.25">
      <c r="A53" s="45" t="s">
        <v>1142</v>
      </c>
      <c r="B53" s="38" t="s">
        <v>12</v>
      </c>
      <c r="C53" s="46">
        <v>45411</v>
      </c>
      <c r="D53" s="46">
        <v>45548</v>
      </c>
      <c r="E53" s="47">
        <v>34500000</v>
      </c>
      <c r="F53" s="39">
        <f t="shared" ca="1" si="5"/>
        <v>1</v>
      </c>
      <c r="G53" s="40">
        <v>10500051</v>
      </c>
      <c r="H53" s="41">
        <f t="shared" si="6"/>
        <v>23999949</v>
      </c>
      <c r="I53" s="42">
        <v>1</v>
      </c>
      <c r="J53" s="47">
        <v>17250000</v>
      </c>
      <c r="K53" s="39">
        <f t="shared" ca="1" si="7"/>
        <v>1</v>
      </c>
      <c r="L53" s="43">
        <f t="shared" ca="1" si="3"/>
        <v>17250000</v>
      </c>
      <c r="M53" s="44">
        <f t="shared" ca="1" si="8"/>
        <v>0</v>
      </c>
    </row>
    <row r="54" spans="1:13" x14ac:dyDescent="0.25">
      <c r="A54" s="45" t="s">
        <v>1146</v>
      </c>
      <c r="B54" s="38" t="s">
        <v>12</v>
      </c>
      <c r="C54" s="46">
        <v>45411</v>
      </c>
      <c r="D54" s="46">
        <v>45548</v>
      </c>
      <c r="E54" s="47">
        <v>21000000</v>
      </c>
      <c r="F54" s="39">
        <f t="shared" ca="1" si="5"/>
        <v>1</v>
      </c>
      <c r="G54" s="40">
        <v>10500052</v>
      </c>
      <c r="H54" s="41">
        <f t="shared" si="6"/>
        <v>10499948</v>
      </c>
      <c r="I54" s="42">
        <v>1</v>
      </c>
      <c r="J54" s="47">
        <v>10500000</v>
      </c>
      <c r="K54" s="39">
        <f t="shared" ca="1" si="7"/>
        <v>1</v>
      </c>
      <c r="L54" s="43">
        <f t="shared" ca="1" si="3"/>
        <v>10500000</v>
      </c>
      <c r="M54" s="44">
        <f t="shared" ca="1" si="8"/>
        <v>0</v>
      </c>
    </row>
    <row r="55" spans="1:13" x14ac:dyDescent="0.25">
      <c r="A55" s="45" t="s">
        <v>1148</v>
      </c>
      <c r="B55" s="38" t="s">
        <v>12</v>
      </c>
      <c r="C55" s="48">
        <v>45412</v>
      </c>
      <c r="D55" s="48">
        <v>45549</v>
      </c>
      <c r="E55" s="47">
        <v>15000000</v>
      </c>
      <c r="F55" s="39">
        <f t="shared" ca="1" si="5"/>
        <v>1</v>
      </c>
      <c r="G55" s="40">
        <v>10500053</v>
      </c>
      <c r="H55" s="41">
        <f t="shared" si="6"/>
        <v>4499947</v>
      </c>
      <c r="I55" s="42">
        <v>1</v>
      </c>
      <c r="J55" s="47">
        <v>7500000</v>
      </c>
      <c r="K55" s="39">
        <f t="shared" ca="1" si="7"/>
        <v>1</v>
      </c>
      <c r="L55" s="43">
        <f t="shared" ca="1" si="3"/>
        <v>7500000</v>
      </c>
      <c r="M55" s="44">
        <f t="shared" ca="1" si="8"/>
        <v>0</v>
      </c>
    </row>
    <row r="56" spans="1:13" x14ac:dyDescent="0.25">
      <c r="A56" s="45" t="s">
        <v>1147</v>
      </c>
      <c r="B56" s="38" t="s">
        <v>12</v>
      </c>
      <c r="C56" s="46">
        <v>45412</v>
      </c>
      <c r="D56" s="46">
        <v>45550</v>
      </c>
      <c r="E56" s="47">
        <v>16500000</v>
      </c>
      <c r="F56" s="39">
        <f t="shared" ca="1" si="5"/>
        <v>1</v>
      </c>
      <c r="G56" s="40">
        <v>10500054</v>
      </c>
      <c r="H56" s="41">
        <f t="shared" si="6"/>
        <v>5999946</v>
      </c>
      <c r="I56" s="42">
        <v>1</v>
      </c>
      <c r="J56" s="47">
        <v>8250000</v>
      </c>
      <c r="K56" s="39">
        <f t="shared" ca="1" si="7"/>
        <v>1</v>
      </c>
      <c r="L56" s="43">
        <f t="shared" ca="1" si="3"/>
        <v>8250000</v>
      </c>
      <c r="M56" s="44">
        <f t="shared" ca="1" si="8"/>
        <v>0</v>
      </c>
    </row>
    <row r="57" spans="1:13" x14ac:dyDescent="0.25">
      <c r="A57" s="45" t="s">
        <v>1143</v>
      </c>
      <c r="B57" s="38" t="s">
        <v>12</v>
      </c>
      <c r="C57" s="48">
        <v>45412</v>
      </c>
      <c r="D57" s="48">
        <v>45549</v>
      </c>
      <c r="E57" s="47">
        <v>27000000</v>
      </c>
      <c r="F57" s="39">
        <f t="shared" ca="1" si="5"/>
        <v>1</v>
      </c>
      <c r="G57" s="40">
        <v>10500055</v>
      </c>
      <c r="H57" s="41">
        <f t="shared" si="6"/>
        <v>16499945</v>
      </c>
      <c r="I57" s="42">
        <v>1</v>
      </c>
      <c r="J57" s="47">
        <v>13500000</v>
      </c>
      <c r="K57" s="39">
        <f t="shared" ca="1" si="7"/>
        <v>1</v>
      </c>
      <c r="L57" s="43">
        <f t="shared" ca="1" si="3"/>
        <v>13500000</v>
      </c>
      <c r="M57" s="44">
        <f t="shared" ca="1" si="8"/>
        <v>0</v>
      </c>
    </row>
    <row r="58" spans="1:13" x14ac:dyDescent="0.25">
      <c r="A58" s="45" t="s">
        <v>1144</v>
      </c>
      <c r="B58" s="38" t="s">
        <v>12</v>
      </c>
      <c r="C58" s="48">
        <v>45412</v>
      </c>
      <c r="D58" s="48">
        <v>45549</v>
      </c>
      <c r="E58" s="47">
        <v>27000000</v>
      </c>
      <c r="F58" s="39">
        <f t="shared" ca="1" si="5"/>
        <v>1</v>
      </c>
      <c r="G58" s="40">
        <v>10500056</v>
      </c>
      <c r="H58" s="41">
        <f t="shared" si="6"/>
        <v>16499944</v>
      </c>
      <c r="I58" s="42">
        <v>1</v>
      </c>
      <c r="J58" s="47">
        <v>13500000</v>
      </c>
      <c r="K58" s="39">
        <f t="shared" ca="1" si="7"/>
        <v>1</v>
      </c>
      <c r="L58" s="43">
        <f t="shared" ca="1" si="3"/>
        <v>13500000</v>
      </c>
      <c r="M58" s="44">
        <f t="shared" ca="1" si="8"/>
        <v>0</v>
      </c>
    </row>
    <row r="59" spans="1:13" x14ac:dyDescent="0.25">
      <c r="A59" s="45" t="s">
        <v>1235</v>
      </c>
      <c r="B59" s="38" t="s">
        <v>12</v>
      </c>
      <c r="C59" s="46">
        <v>45418</v>
      </c>
      <c r="D59" s="46">
        <v>45547</v>
      </c>
      <c r="E59" s="47">
        <v>14166667</v>
      </c>
      <c r="F59" s="39">
        <f t="shared" ca="1" si="5"/>
        <v>1</v>
      </c>
      <c r="G59" s="40">
        <v>10500057</v>
      </c>
      <c r="H59" s="41">
        <f t="shared" si="6"/>
        <v>3666610</v>
      </c>
      <c r="I59" s="42">
        <v>1</v>
      </c>
      <c r="J59" s="47">
        <v>7000000</v>
      </c>
      <c r="K59" s="39">
        <f t="shared" ca="1" si="7"/>
        <v>1</v>
      </c>
      <c r="L59" s="43">
        <f t="shared" ca="1" si="3"/>
        <v>7000000</v>
      </c>
      <c r="M59" s="44">
        <f t="shared" ca="1" si="8"/>
        <v>0</v>
      </c>
    </row>
    <row r="60" spans="1:13" x14ac:dyDescent="0.25">
      <c r="A60" s="45" t="s">
        <v>1162</v>
      </c>
      <c r="B60" s="38" t="s">
        <v>12</v>
      </c>
      <c r="C60" s="48">
        <v>45419</v>
      </c>
      <c r="D60" s="48">
        <v>45547</v>
      </c>
      <c r="E60" s="47">
        <v>9800000</v>
      </c>
      <c r="F60" s="39">
        <f t="shared" ca="1" si="5"/>
        <v>1</v>
      </c>
      <c r="G60" s="40">
        <v>10500058</v>
      </c>
      <c r="H60" s="41">
        <f t="shared" si="6"/>
        <v>-700058</v>
      </c>
      <c r="I60" s="42">
        <v>1</v>
      </c>
      <c r="J60" s="47">
        <v>4900000</v>
      </c>
      <c r="K60" s="39">
        <f t="shared" ca="1" si="7"/>
        <v>1</v>
      </c>
      <c r="L60" s="43">
        <f t="shared" ca="1" si="3"/>
        <v>4900000</v>
      </c>
      <c r="M60" s="44">
        <f t="shared" ca="1" si="8"/>
        <v>0</v>
      </c>
    </row>
    <row r="61" spans="1:13" x14ac:dyDescent="0.25">
      <c r="A61" s="45" t="s">
        <v>1160</v>
      </c>
      <c r="B61" s="38" t="s">
        <v>12</v>
      </c>
      <c r="C61" s="48">
        <v>45418</v>
      </c>
      <c r="D61" s="48">
        <v>45547</v>
      </c>
      <c r="E61" s="47">
        <v>12750000</v>
      </c>
      <c r="F61" s="39">
        <f t="shared" ca="1" si="5"/>
        <v>1</v>
      </c>
      <c r="G61" s="40">
        <v>10500059</v>
      </c>
      <c r="H61" s="41">
        <f t="shared" si="6"/>
        <v>2249941</v>
      </c>
      <c r="I61" s="42">
        <v>1</v>
      </c>
      <c r="J61" s="47">
        <v>6300000</v>
      </c>
      <c r="K61" s="39">
        <f t="shared" ca="1" si="7"/>
        <v>1</v>
      </c>
      <c r="L61" s="43">
        <f t="shared" ca="1" si="3"/>
        <v>6300000</v>
      </c>
      <c r="M61" s="44">
        <f t="shared" ca="1" si="8"/>
        <v>0</v>
      </c>
    </row>
    <row r="62" spans="1:13" x14ac:dyDescent="0.25">
      <c r="A62" s="45" t="s">
        <v>1159</v>
      </c>
      <c r="B62" s="38" t="s">
        <v>12</v>
      </c>
      <c r="C62" s="48">
        <v>45418</v>
      </c>
      <c r="D62" s="48">
        <v>45547</v>
      </c>
      <c r="E62" s="47">
        <v>26633333</v>
      </c>
      <c r="F62" s="39">
        <f t="shared" ca="1" si="5"/>
        <v>1</v>
      </c>
      <c r="G62" s="40">
        <v>10500060</v>
      </c>
      <c r="H62" s="41">
        <f t="shared" si="6"/>
        <v>16133273</v>
      </c>
      <c r="I62" s="42">
        <v>1</v>
      </c>
      <c r="J62" s="47">
        <v>13160000</v>
      </c>
      <c r="K62" s="39">
        <f t="shared" ca="1" si="7"/>
        <v>1</v>
      </c>
      <c r="L62" s="43">
        <f t="shared" ca="1" si="3"/>
        <v>13160000</v>
      </c>
      <c r="M62" s="44">
        <f t="shared" ca="1" si="8"/>
        <v>0</v>
      </c>
    </row>
    <row r="63" spans="1:13" x14ac:dyDescent="0.25">
      <c r="A63" s="45" t="s">
        <v>1164</v>
      </c>
      <c r="B63" s="38" t="s">
        <v>12</v>
      </c>
      <c r="C63" s="48">
        <v>45421</v>
      </c>
      <c r="D63" s="48">
        <v>45543</v>
      </c>
      <c r="E63" s="47">
        <v>10666667</v>
      </c>
      <c r="F63" s="39">
        <f t="shared" ca="1" si="5"/>
        <v>1</v>
      </c>
      <c r="G63" s="40">
        <v>10500061</v>
      </c>
      <c r="H63" s="41">
        <f t="shared" si="6"/>
        <v>166606</v>
      </c>
      <c r="I63" s="42">
        <v>1</v>
      </c>
      <c r="J63" s="47">
        <v>5333333</v>
      </c>
      <c r="K63" s="39">
        <f t="shared" ca="1" si="7"/>
        <v>1</v>
      </c>
      <c r="L63" s="43">
        <f t="shared" ca="1" si="3"/>
        <v>5333333</v>
      </c>
      <c r="M63" s="44">
        <f t="shared" ca="1" si="8"/>
        <v>0</v>
      </c>
    </row>
    <row r="64" spans="1:13" x14ac:dyDescent="0.25">
      <c r="A64" s="45" t="s">
        <v>1167</v>
      </c>
      <c r="B64" s="38" t="s">
        <v>12</v>
      </c>
      <c r="C64" s="48">
        <v>45421</v>
      </c>
      <c r="D64" s="48">
        <v>45512</v>
      </c>
      <c r="E64" s="47">
        <v>10400000</v>
      </c>
      <c r="F64" s="39">
        <f t="shared" ca="1" si="5"/>
        <v>1</v>
      </c>
      <c r="G64" s="40">
        <v>10500062</v>
      </c>
      <c r="H64" s="41">
        <f t="shared" si="6"/>
        <v>-100062</v>
      </c>
      <c r="I64" s="42">
        <v>1</v>
      </c>
      <c r="J64" s="47">
        <v>5200000</v>
      </c>
      <c r="K64" s="39">
        <f t="shared" ca="1" si="7"/>
        <v>1</v>
      </c>
      <c r="L64" s="43">
        <f t="shared" ca="1" si="3"/>
        <v>5200000</v>
      </c>
      <c r="M64" s="44">
        <f t="shared" ca="1" si="8"/>
        <v>0</v>
      </c>
    </row>
    <row r="65" spans="1:13" x14ac:dyDescent="0.25">
      <c r="A65" s="45" t="s">
        <v>1165</v>
      </c>
      <c r="B65" s="38" t="s">
        <v>12</v>
      </c>
      <c r="C65" s="48">
        <v>45422</v>
      </c>
      <c r="D65" s="48">
        <v>45536</v>
      </c>
      <c r="E65" s="47">
        <v>22750000</v>
      </c>
      <c r="F65" s="39">
        <f t="shared" ca="1" si="5"/>
        <v>1</v>
      </c>
      <c r="G65" s="40">
        <v>10500063</v>
      </c>
      <c r="H65" s="41">
        <f t="shared" si="6"/>
        <v>12249937</v>
      </c>
      <c r="I65" s="42">
        <v>1</v>
      </c>
      <c r="J65" s="47">
        <v>11223333</v>
      </c>
      <c r="K65" s="39">
        <f t="shared" ca="1" si="7"/>
        <v>1</v>
      </c>
      <c r="L65" s="43">
        <f t="shared" ref="L65:L81" ca="1" si="9">+J65*K65</f>
        <v>11223333</v>
      </c>
      <c r="M65" s="44">
        <f t="shared" ca="1" si="8"/>
        <v>0</v>
      </c>
    </row>
    <row r="66" spans="1:13" x14ac:dyDescent="0.25">
      <c r="A66" s="45" t="s">
        <v>1166</v>
      </c>
      <c r="B66" s="38" t="s">
        <v>12</v>
      </c>
      <c r="C66" s="48">
        <v>45421</v>
      </c>
      <c r="D66" s="48">
        <v>45543</v>
      </c>
      <c r="E66" s="47">
        <v>24000000</v>
      </c>
      <c r="F66" s="39">
        <f t="shared" ca="1" si="5"/>
        <v>1</v>
      </c>
      <c r="G66" s="40">
        <v>10500064</v>
      </c>
      <c r="H66" s="41">
        <f t="shared" si="6"/>
        <v>13499936</v>
      </c>
      <c r="I66" s="42">
        <v>1</v>
      </c>
      <c r="J66" s="47">
        <v>12000000</v>
      </c>
      <c r="K66" s="39">
        <f t="shared" ca="1" si="7"/>
        <v>1</v>
      </c>
      <c r="L66" s="43">
        <f t="shared" ca="1" si="9"/>
        <v>12000000</v>
      </c>
      <c r="M66" s="44">
        <f t="shared" ca="1" si="8"/>
        <v>0</v>
      </c>
    </row>
    <row r="67" spans="1:13" x14ac:dyDescent="0.25">
      <c r="A67" s="45" t="s">
        <v>1172</v>
      </c>
      <c r="B67" s="38" t="s">
        <v>12</v>
      </c>
      <c r="C67" s="46">
        <v>45428</v>
      </c>
      <c r="D67" s="46">
        <v>45542</v>
      </c>
      <c r="E67" s="47">
        <v>20795985</v>
      </c>
      <c r="F67" s="39">
        <f t="shared" ref="F67:F81" ca="1" si="10">+IF(TODAY()&lt;D67,_xlfn.DAYS(C67,TODAY())/_xlfn.DAYS(C67,D67),1)</f>
        <v>1</v>
      </c>
      <c r="G67" s="40">
        <v>10500065</v>
      </c>
      <c r="H67" s="41">
        <f t="shared" ref="H67:H81" si="11">+E67-G67</f>
        <v>10295920</v>
      </c>
      <c r="I67" s="42">
        <v>1</v>
      </c>
      <c r="J67" s="47">
        <v>10259353</v>
      </c>
      <c r="K67" s="39">
        <f t="shared" ref="K67:K81" ca="1" si="12">+IF(TODAY()&lt;D67,_xlfn.DAYS(C67,TODAY())/_xlfn.DAYS(C67,D67),1)</f>
        <v>1</v>
      </c>
      <c r="L67" s="43">
        <f t="shared" ca="1" si="9"/>
        <v>10259353</v>
      </c>
      <c r="M67" s="44">
        <f t="shared" ref="M67:M81" ca="1" si="13">+J67-L67</f>
        <v>0</v>
      </c>
    </row>
    <row r="68" spans="1:13" x14ac:dyDescent="0.25">
      <c r="A68" s="45" t="s">
        <v>1174</v>
      </c>
      <c r="B68" s="38" t="s">
        <v>12</v>
      </c>
      <c r="C68" s="48">
        <v>45428</v>
      </c>
      <c r="D68" s="48">
        <v>45541</v>
      </c>
      <c r="E68" s="47">
        <v>18750000</v>
      </c>
      <c r="F68" s="39">
        <f t="shared" ca="1" si="10"/>
        <v>1</v>
      </c>
      <c r="G68" s="40">
        <v>10500066</v>
      </c>
      <c r="H68" s="41">
        <f t="shared" si="11"/>
        <v>8249934</v>
      </c>
      <c r="I68" s="42">
        <v>1</v>
      </c>
      <c r="J68" s="47">
        <v>9250000</v>
      </c>
      <c r="K68" s="39">
        <f t="shared" ca="1" si="12"/>
        <v>1</v>
      </c>
      <c r="L68" s="43">
        <f t="shared" ca="1" si="9"/>
        <v>9250000</v>
      </c>
      <c r="M68" s="44">
        <f t="shared" ca="1" si="13"/>
        <v>0</v>
      </c>
    </row>
    <row r="69" spans="1:13" x14ac:dyDescent="0.25">
      <c r="A69" s="45" t="s">
        <v>1181</v>
      </c>
      <c r="B69" s="38" t="s">
        <v>12</v>
      </c>
      <c r="C69" s="48">
        <v>45432</v>
      </c>
      <c r="D69" s="48">
        <v>45539</v>
      </c>
      <c r="E69" s="47">
        <v>13650000</v>
      </c>
      <c r="F69" s="39">
        <f t="shared" ca="1" si="10"/>
        <v>1</v>
      </c>
      <c r="G69" s="40">
        <v>10500067</v>
      </c>
      <c r="H69" s="41">
        <f t="shared" si="11"/>
        <v>3149933</v>
      </c>
      <c r="I69" s="42">
        <v>1</v>
      </c>
      <c r="J69" s="47">
        <v>6825000</v>
      </c>
      <c r="K69" s="39">
        <f t="shared" ca="1" si="12"/>
        <v>1</v>
      </c>
      <c r="L69" s="43">
        <f t="shared" ca="1" si="9"/>
        <v>6825000</v>
      </c>
      <c r="M69" s="44">
        <f t="shared" ca="1" si="13"/>
        <v>0</v>
      </c>
    </row>
    <row r="70" spans="1:13" x14ac:dyDescent="0.25">
      <c r="A70" s="45" t="s">
        <v>1178</v>
      </c>
      <c r="B70" s="38" t="s">
        <v>12</v>
      </c>
      <c r="C70" s="46">
        <v>45429</v>
      </c>
      <c r="D70" s="46">
        <v>45540</v>
      </c>
      <c r="E70" s="47">
        <v>10220000</v>
      </c>
      <c r="F70" s="39">
        <f t="shared" ca="1" si="10"/>
        <v>1</v>
      </c>
      <c r="G70" s="40">
        <v>10500068</v>
      </c>
      <c r="H70" s="41">
        <f t="shared" si="11"/>
        <v>-280068</v>
      </c>
      <c r="I70" s="42">
        <v>1</v>
      </c>
      <c r="J70" s="47">
        <v>5040000</v>
      </c>
      <c r="K70" s="39">
        <f t="shared" ca="1" si="12"/>
        <v>1</v>
      </c>
      <c r="L70" s="43">
        <f t="shared" ca="1" si="9"/>
        <v>5040000</v>
      </c>
      <c r="M70" s="44">
        <f t="shared" ca="1" si="13"/>
        <v>0</v>
      </c>
    </row>
    <row r="71" spans="1:13" x14ac:dyDescent="0.25">
      <c r="A71" s="45" t="s">
        <v>1184</v>
      </c>
      <c r="B71" s="38" t="s">
        <v>12</v>
      </c>
      <c r="C71" s="48">
        <v>45429</v>
      </c>
      <c r="D71" s="48">
        <v>45540</v>
      </c>
      <c r="E71" s="47">
        <v>20050667</v>
      </c>
      <c r="F71" s="39">
        <f t="shared" ca="1" si="10"/>
        <v>1</v>
      </c>
      <c r="G71" s="40">
        <v>10500069</v>
      </c>
      <c r="H71" s="41">
        <f t="shared" si="11"/>
        <v>9550598</v>
      </c>
      <c r="I71" s="42">
        <v>1</v>
      </c>
      <c r="J71" s="47">
        <v>9888000</v>
      </c>
      <c r="K71" s="39">
        <f t="shared" ca="1" si="12"/>
        <v>1</v>
      </c>
      <c r="L71" s="43">
        <f t="shared" ca="1" si="9"/>
        <v>9888000</v>
      </c>
      <c r="M71" s="44">
        <f t="shared" ca="1" si="13"/>
        <v>0</v>
      </c>
    </row>
    <row r="72" spans="1:13" x14ac:dyDescent="0.25">
      <c r="A72" s="45" t="s">
        <v>1186</v>
      </c>
      <c r="B72" s="38" t="s">
        <v>12</v>
      </c>
      <c r="C72" s="46">
        <v>45429</v>
      </c>
      <c r="D72" s="46">
        <v>45540</v>
      </c>
      <c r="E72" s="47">
        <v>9314800</v>
      </c>
      <c r="F72" s="39">
        <f t="shared" ca="1" si="10"/>
        <v>1</v>
      </c>
      <c r="G72" s="40">
        <v>10500070</v>
      </c>
      <c r="H72" s="41">
        <f t="shared" si="11"/>
        <v>-1185270</v>
      </c>
      <c r="I72" s="42">
        <v>1</v>
      </c>
      <c r="J72" s="47">
        <v>4593600</v>
      </c>
      <c r="K72" s="39">
        <f t="shared" ca="1" si="12"/>
        <v>1</v>
      </c>
      <c r="L72" s="43">
        <f t="shared" ca="1" si="9"/>
        <v>4593600</v>
      </c>
      <c r="M72" s="44">
        <f t="shared" ca="1" si="13"/>
        <v>0</v>
      </c>
    </row>
    <row r="73" spans="1:13" x14ac:dyDescent="0.25">
      <c r="A73" s="45" t="s">
        <v>1180</v>
      </c>
      <c r="B73" s="38" t="s">
        <v>12</v>
      </c>
      <c r="C73" s="46">
        <v>45429</v>
      </c>
      <c r="D73" s="46">
        <v>45542</v>
      </c>
      <c r="E73" s="47">
        <v>19733333</v>
      </c>
      <c r="F73" s="39">
        <f t="shared" ca="1" si="10"/>
        <v>1</v>
      </c>
      <c r="G73" s="40">
        <v>10500071</v>
      </c>
      <c r="H73" s="41">
        <f t="shared" si="11"/>
        <v>9233262</v>
      </c>
      <c r="I73" s="42">
        <v>1</v>
      </c>
      <c r="J73" s="47">
        <v>9866667</v>
      </c>
      <c r="K73" s="39">
        <f t="shared" ca="1" si="12"/>
        <v>1</v>
      </c>
      <c r="L73" s="43">
        <f t="shared" ca="1" si="9"/>
        <v>9866667</v>
      </c>
      <c r="M73" s="44">
        <f t="shared" ca="1" si="13"/>
        <v>0</v>
      </c>
    </row>
    <row r="74" spans="1:13" x14ac:dyDescent="0.25">
      <c r="A74" s="45" t="s">
        <v>1195</v>
      </c>
      <c r="B74" s="38" t="s">
        <v>12</v>
      </c>
      <c r="C74" s="48">
        <v>45435</v>
      </c>
      <c r="D74" s="48">
        <v>45536</v>
      </c>
      <c r="E74" s="47">
        <v>8421600</v>
      </c>
      <c r="F74" s="39">
        <f t="shared" ca="1" si="10"/>
        <v>1</v>
      </c>
      <c r="G74" s="40">
        <v>10500072</v>
      </c>
      <c r="H74" s="41">
        <f t="shared" si="11"/>
        <v>-2078472</v>
      </c>
      <c r="I74" s="42">
        <v>1</v>
      </c>
      <c r="J74" s="47">
        <v>4210000</v>
      </c>
      <c r="K74" s="39">
        <f t="shared" ca="1" si="12"/>
        <v>1</v>
      </c>
      <c r="L74" s="43">
        <f t="shared" ca="1" si="9"/>
        <v>4210000</v>
      </c>
      <c r="M74" s="44">
        <f t="shared" ca="1" si="13"/>
        <v>0</v>
      </c>
    </row>
    <row r="75" spans="1:13" x14ac:dyDescent="0.25">
      <c r="A75" s="45" t="s">
        <v>1197</v>
      </c>
      <c r="B75" s="38" t="s">
        <v>12</v>
      </c>
      <c r="C75" s="48">
        <v>45439</v>
      </c>
      <c r="D75" s="48">
        <v>45530</v>
      </c>
      <c r="E75" s="47">
        <v>11000000</v>
      </c>
      <c r="F75" s="39">
        <f t="shared" ca="1" si="10"/>
        <v>1</v>
      </c>
      <c r="G75" s="40">
        <v>10500073</v>
      </c>
      <c r="H75" s="41">
        <f t="shared" si="11"/>
        <v>499927</v>
      </c>
      <c r="I75" s="42">
        <v>1</v>
      </c>
      <c r="J75" s="47">
        <v>5500000</v>
      </c>
      <c r="K75" s="39">
        <f t="shared" ca="1" si="12"/>
        <v>1</v>
      </c>
      <c r="L75" s="43">
        <f t="shared" ca="1" si="9"/>
        <v>5500000</v>
      </c>
      <c r="M75" s="44">
        <f t="shared" ca="1" si="13"/>
        <v>0</v>
      </c>
    </row>
    <row r="76" spans="1:13" x14ac:dyDescent="0.25">
      <c r="A76" s="45" t="s">
        <v>1199</v>
      </c>
      <c r="B76" s="38" t="s">
        <v>12</v>
      </c>
      <c r="C76" s="48">
        <v>45439</v>
      </c>
      <c r="D76" s="48">
        <v>45530</v>
      </c>
      <c r="E76" s="47">
        <v>14000000</v>
      </c>
      <c r="F76" s="39">
        <f t="shared" ca="1" si="10"/>
        <v>1</v>
      </c>
      <c r="G76" s="40">
        <v>10500074</v>
      </c>
      <c r="H76" s="41">
        <f t="shared" si="11"/>
        <v>3499926</v>
      </c>
      <c r="I76" s="42">
        <v>1</v>
      </c>
      <c r="J76" s="47">
        <v>7000000</v>
      </c>
      <c r="K76" s="39">
        <f t="shared" ca="1" si="12"/>
        <v>1</v>
      </c>
      <c r="L76" s="43">
        <f t="shared" ca="1" si="9"/>
        <v>7000000</v>
      </c>
      <c r="M76" s="44">
        <f t="shared" ca="1" si="13"/>
        <v>0</v>
      </c>
    </row>
    <row r="77" spans="1:13" x14ac:dyDescent="0.25">
      <c r="A77" s="45" t="s">
        <v>1201</v>
      </c>
      <c r="B77" s="38" t="s">
        <v>12</v>
      </c>
      <c r="C77" s="48">
        <v>45439</v>
      </c>
      <c r="D77" s="48">
        <v>45530</v>
      </c>
      <c r="E77" s="47">
        <v>12000000</v>
      </c>
      <c r="F77" s="39">
        <f t="shared" ca="1" si="10"/>
        <v>1</v>
      </c>
      <c r="G77" s="40">
        <v>10500075</v>
      </c>
      <c r="H77" s="41">
        <f t="shared" si="11"/>
        <v>1499925</v>
      </c>
      <c r="I77" s="42">
        <v>1</v>
      </c>
      <c r="J77" s="47">
        <v>6000000</v>
      </c>
      <c r="K77" s="39">
        <f t="shared" ca="1" si="12"/>
        <v>1</v>
      </c>
      <c r="L77" s="43">
        <f t="shared" ca="1" si="9"/>
        <v>6000000</v>
      </c>
      <c r="M77" s="44">
        <f t="shared" ca="1" si="13"/>
        <v>0</v>
      </c>
    </row>
    <row r="78" spans="1:13" x14ac:dyDescent="0.25">
      <c r="A78" s="45" t="s">
        <v>1232</v>
      </c>
      <c r="B78" s="38" t="s">
        <v>12</v>
      </c>
      <c r="C78" s="48">
        <v>45441</v>
      </c>
      <c r="D78" s="48">
        <v>45532</v>
      </c>
      <c r="E78" s="47">
        <v>24000000</v>
      </c>
      <c r="F78" s="39">
        <f t="shared" ca="1" si="10"/>
        <v>1</v>
      </c>
      <c r="G78" s="40">
        <v>10500076</v>
      </c>
      <c r="H78" s="41">
        <f t="shared" si="11"/>
        <v>13499924</v>
      </c>
      <c r="I78" s="42">
        <v>1</v>
      </c>
      <c r="J78" s="47">
        <v>12000000</v>
      </c>
      <c r="K78" s="39">
        <f t="shared" ca="1" si="12"/>
        <v>1</v>
      </c>
      <c r="L78" s="43">
        <f t="shared" ca="1" si="9"/>
        <v>12000000</v>
      </c>
      <c r="M78" s="44">
        <f t="shared" ca="1" si="13"/>
        <v>0</v>
      </c>
    </row>
    <row r="79" spans="1:13" x14ac:dyDescent="0.25">
      <c r="A79" s="45" t="s">
        <v>1205</v>
      </c>
      <c r="B79" s="38" t="s">
        <v>12</v>
      </c>
      <c r="C79" s="48">
        <v>45441</v>
      </c>
      <c r="D79" s="48">
        <v>45532</v>
      </c>
      <c r="E79" s="47">
        <v>7800000</v>
      </c>
      <c r="F79" s="39">
        <f t="shared" ca="1" si="10"/>
        <v>1</v>
      </c>
      <c r="G79" s="40">
        <v>10500077</v>
      </c>
      <c r="H79" s="41">
        <f t="shared" si="11"/>
        <v>-2700077</v>
      </c>
      <c r="I79" s="42">
        <v>1</v>
      </c>
      <c r="J79" s="47">
        <v>3900000</v>
      </c>
      <c r="K79" s="39">
        <f t="shared" ca="1" si="12"/>
        <v>1</v>
      </c>
      <c r="L79" s="43">
        <f t="shared" ca="1" si="9"/>
        <v>3900000</v>
      </c>
      <c r="M79" s="44">
        <f t="shared" ca="1" si="13"/>
        <v>0</v>
      </c>
    </row>
    <row r="80" spans="1:13" x14ac:dyDescent="0.25">
      <c r="A80" s="45" t="s">
        <v>1212</v>
      </c>
      <c r="B80" s="38" t="s">
        <v>12</v>
      </c>
      <c r="C80" s="48">
        <v>45442</v>
      </c>
      <c r="D80" s="48">
        <v>45533</v>
      </c>
      <c r="E80" s="47">
        <v>13200000</v>
      </c>
      <c r="F80" s="39">
        <f t="shared" ca="1" si="10"/>
        <v>1</v>
      </c>
      <c r="G80" s="40">
        <v>10500078</v>
      </c>
      <c r="H80" s="41">
        <f t="shared" si="11"/>
        <v>2699922</v>
      </c>
      <c r="I80" s="42">
        <v>1</v>
      </c>
      <c r="J80" s="47">
        <v>6600000</v>
      </c>
      <c r="K80" s="39">
        <f t="shared" ca="1" si="12"/>
        <v>1</v>
      </c>
      <c r="L80" s="43">
        <f t="shared" ca="1" si="9"/>
        <v>6600000</v>
      </c>
      <c r="M80" s="44">
        <f t="shared" ca="1" si="13"/>
        <v>0</v>
      </c>
    </row>
    <row r="81" spans="1:13" x14ac:dyDescent="0.25">
      <c r="A81" s="45" t="s">
        <v>1217</v>
      </c>
      <c r="B81" s="38" t="s">
        <v>12</v>
      </c>
      <c r="C81" s="48">
        <v>45442</v>
      </c>
      <c r="D81" s="48">
        <v>45533</v>
      </c>
      <c r="E81" s="47">
        <v>18000000</v>
      </c>
      <c r="F81" s="39">
        <f t="shared" ca="1" si="10"/>
        <v>1</v>
      </c>
      <c r="G81" s="40">
        <v>10500079</v>
      </c>
      <c r="H81" s="41">
        <f t="shared" si="11"/>
        <v>7499921</v>
      </c>
      <c r="I81" s="42">
        <v>1</v>
      </c>
      <c r="J81" s="47">
        <v>9000000</v>
      </c>
      <c r="K81" s="39">
        <f t="shared" ca="1" si="12"/>
        <v>1</v>
      </c>
      <c r="L81" s="43">
        <f t="shared" ca="1" si="9"/>
        <v>9000000</v>
      </c>
      <c r="M81" s="44">
        <f t="shared" ca="1" si="13"/>
        <v>0</v>
      </c>
    </row>
    <row r="82" spans="1:13" x14ac:dyDescent="0.25">
      <c r="I82" s="49"/>
    </row>
  </sheetData>
  <conditionalFormatting sqref="A1">
    <cfRule type="duplicateValues" dxfId="167" priority="7"/>
  </conditionalFormatting>
  <conditionalFormatting sqref="A2:A71">
    <cfRule type="duplicateValues" dxfId="166" priority="6"/>
  </conditionalFormatting>
  <conditionalFormatting sqref="A2:A81">
    <cfRule type="duplicateValues" dxfId="165" priority="15"/>
    <cfRule type="duplicateValues" dxfId="164" priority="16"/>
    <cfRule type="duplicateValues" dxfId="163" priority="17"/>
  </conditionalFormatting>
  <conditionalFormatting sqref="A72">
    <cfRule type="duplicateValues" dxfId="162" priority="1"/>
  </conditionalFormatting>
  <conditionalFormatting sqref="A73:A81">
    <cfRule type="duplicateValues" dxfId="161" priority="1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179-4F2B-4C5B-BB8D-BC698F511EEE}">
  <sheetPr>
    <tabColor rgb="FF00B050"/>
  </sheetPr>
  <dimension ref="A1:M16"/>
  <sheetViews>
    <sheetView tabSelected="1" workbookViewId="0">
      <selection activeCell="A5" sqref="A5:XFD5"/>
    </sheetView>
  </sheetViews>
  <sheetFormatPr baseColWidth="10" defaultRowHeight="15" x14ac:dyDescent="0.25"/>
  <cols>
    <col min="1" max="1" width="17.5703125" bestFit="1" customWidth="1"/>
    <col min="2" max="2" width="47" bestFit="1" customWidth="1"/>
    <col min="3" max="3" width="11.28515625" bestFit="1" customWidth="1"/>
    <col min="4" max="4" width="15.5703125" customWidth="1"/>
    <col min="5" max="5" width="17.140625" customWidth="1"/>
    <col min="6" max="6" width="20.5703125" customWidth="1"/>
    <col min="7" max="7" width="18.42578125" customWidth="1"/>
    <col min="8" max="8" width="18.5703125" bestFit="1" customWidth="1"/>
    <col min="9" max="9" width="18.28515625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5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0" t="s">
        <v>1236</v>
      </c>
      <c r="B2" s="54" t="s">
        <v>12</v>
      </c>
      <c r="C2" s="51">
        <v>45513</v>
      </c>
      <c r="D2" s="51">
        <v>45877</v>
      </c>
      <c r="E2" s="53">
        <v>755700422</v>
      </c>
      <c r="F2" s="39">
        <f t="shared" ref="F2:F14" ca="1" si="0">+IF(TODAY()&lt;D2,_xlfn.DAYS(C2,TODAY())/_xlfn.DAYS(C2,D2),1)</f>
        <v>0.35989010989010989</v>
      </c>
      <c r="G2" s="40">
        <v>18000000</v>
      </c>
      <c r="H2" s="41">
        <f t="shared" ref="H2:H14" si="1">+E2-G2</f>
        <v>737700422</v>
      </c>
      <c r="I2" s="42">
        <v>0</v>
      </c>
      <c r="J2" s="30">
        <f t="shared" ref="J2:J16" si="2">+I2</f>
        <v>0</v>
      </c>
      <c r="K2" s="39">
        <f t="shared" ref="K2:K14" ca="1" si="3">+IF(TODAY()&lt;D2,_xlfn.DAYS(C2,TODAY())/_xlfn.DAYS(C2,D2),1)</f>
        <v>0.35989010989010989</v>
      </c>
      <c r="L2" s="43">
        <f t="shared" ref="L2:L14" ca="1" si="4">+J2*K2</f>
        <v>0</v>
      </c>
      <c r="M2" s="44">
        <f t="shared" ref="M2:M14" ca="1" si="5">+J2-L2</f>
        <v>0</v>
      </c>
    </row>
    <row r="3" spans="1:13" x14ac:dyDescent="0.25">
      <c r="A3" s="50" t="s">
        <v>1237</v>
      </c>
      <c r="B3" s="54" t="s">
        <v>12</v>
      </c>
      <c r="C3" s="51">
        <v>45526</v>
      </c>
      <c r="D3" s="51">
        <v>45647</v>
      </c>
      <c r="E3" s="53">
        <v>16000000</v>
      </c>
      <c r="F3" s="39">
        <f t="shared" ca="1" si="0"/>
        <v>0.97520661157024791</v>
      </c>
      <c r="G3" s="40">
        <v>10500000</v>
      </c>
      <c r="H3" s="41">
        <f t="shared" si="1"/>
        <v>5500000</v>
      </c>
      <c r="I3" s="42">
        <v>0</v>
      </c>
      <c r="J3" s="30">
        <f t="shared" si="2"/>
        <v>0</v>
      </c>
      <c r="K3" s="39">
        <f t="shared" ca="1" si="3"/>
        <v>0.97520661157024791</v>
      </c>
      <c r="L3" s="43">
        <f t="shared" ca="1" si="4"/>
        <v>0</v>
      </c>
      <c r="M3" s="44">
        <f t="shared" ca="1" si="5"/>
        <v>0</v>
      </c>
    </row>
    <row r="4" spans="1:13" x14ac:dyDescent="0.25">
      <c r="A4" s="50" t="s">
        <v>1238</v>
      </c>
      <c r="B4" s="54" t="s">
        <v>12</v>
      </c>
      <c r="C4" s="52">
        <v>45534</v>
      </c>
      <c r="D4" s="52">
        <v>45657</v>
      </c>
      <c r="E4" s="53">
        <v>4547218970</v>
      </c>
      <c r="F4" s="39">
        <f t="shared" ca="1" si="0"/>
        <v>0.89430894308943087</v>
      </c>
      <c r="G4" s="40">
        <v>10500001</v>
      </c>
      <c r="H4" s="41">
        <f t="shared" si="1"/>
        <v>4536718969</v>
      </c>
      <c r="I4" s="42">
        <v>0</v>
      </c>
      <c r="J4" s="30">
        <f t="shared" si="2"/>
        <v>0</v>
      </c>
      <c r="K4" s="39">
        <f t="shared" ca="1" si="3"/>
        <v>0.89430894308943087</v>
      </c>
      <c r="L4" s="43">
        <f t="shared" ca="1" si="4"/>
        <v>0</v>
      </c>
      <c r="M4" s="44">
        <f t="shared" ca="1" si="5"/>
        <v>0</v>
      </c>
    </row>
    <row r="5" spans="1:13" x14ac:dyDescent="0.25">
      <c r="A5" s="50" t="s">
        <v>1239</v>
      </c>
      <c r="B5" s="54" t="s">
        <v>12</v>
      </c>
      <c r="C5" s="52">
        <v>45510</v>
      </c>
      <c r="D5" s="52">
        <v>45693</v>
      </c>
      <c r="E5" s="53">
        <v>234520000</v>
      </c>
      <c r="F5" s="39">
        <f t="shared" ca="1" si="0"/>
        <v>0.73224043715846998</v>
      </c>
      <c r="G5" s="40">
        <v>10500003</v>
      </c>
      <c r="H5" s="41">
        <f t="shared" si="1"/>
        <v>224019997</v>
      </c>
      <c r="I5" s="42">
        <v>0</v>
      </c>
      <c r="J5" s="30">
        <f t="shared" si="2"/>
        <v>0</v>
      </c>
      <c r="K5" s="39">
        <f t="shared" ca="1" si="3"/>
        <v>0.73224043715846998</v>
      </c>
      <c r="L5" s="43">
        <f t="shared" ca="1" si="4"/>
        <v>0</v>
      </c>
      <c r="M5" s="44">
        <f t="shared" ca="1" si="5"/>
        <v>0</v>
      </c>
    </row>
    <row r="6" spans="1:13" x14ac:dyDescent="0.25">
      <c r="A6" s="50" t="s">
        <v>1240</v>
      </c>
      <c r="B6" s="54" t="s">
        <v>12</v>
      </c>
      <c r="C6" s="51">
        <v>45517</v>
      </c>
      <c r="D6" s="51">
        <v>45662</v>
      </c>
      <c r="E6" s="53">
        <v>38133333</v>
      </c>
      <c r="F6" s="39">
        <f t="shared" ca="1" si="0"/>
        <v>0.87586206896551722</v>
      </c>
      <c r="G6" s="40">
        <v>10500004</v>
      </c>
      <c r="H6" s="41">
        <f t="shared" si="1"/>
        <v>27633329</v>
      </c>
      <c r="I6" s="42">
        <v>0</v>
      </c>
      <c r="J6" s="30">
        <f t="shared" si="2"/>
        <v>0</v>
      </c>
      <c r="K6" s="39">
        <f t="shared" ca="1" si="3"/>
        <v>0.87586206896551722</v>
      </c>
      <c r="L6" s="43">
        <f t="shared" ca="1" si="4"/>
        <v>0</v>
      </c>
      <c r="M6" s="44">
        <f t="shared" ca="1" si="5"/>
        <v>0</v>
      </c>
    </row>
    <row r="7" spans="1:13" x14ac:dyDescent="0.25">
      <c r="A7" s="50" t="s">
        <v>1241</v>
      </c>
      <c r="B7" s="54" t="s">
        <v>12</v>
      </c>
      <c r="C7" s="51">
        <v>45517</v>
      </c>
      <c r="D7" s="51">
        <v>45658</v>
      </c>
      <c r="E7" s="53">
        <v>96836667</v>
      </c>
      <c r="F7" s="39">
        <f t="shared" ca="1" si="0"/>
        <v>0.900709219858156</v>
      </c>
      <c r="G7" s="40">
        <v>10500005</v>
      </c>
      <c r="H7" s="41">
        <f t="shared" si="1"/>
        <v>86336662</v>
      </c>
      <c r="I7" s="42">
        <v>0</v>
      </c>
      <c r="J7" s="30">
        <f t="shared" si="2"/>
        <v>0</v>
      </c>
      <c r="K7" s="39">
        <f t="shared" ca="1" si="3"/>
        <v>0.900709219858156</v>
      </c>
      <c r="L7" s="43">
        <f t="shared" ca="1" si="4"/>
        <v>0</v>
      </c>
      <c r="M7" s="44">
        <f t="shared" ca="1" si="5"/>
        <v>0</v>
      </c>
    </row>
    <row r="8" spans="1:13" x14ac:dyDescent="0.25">
      <c r="A8" s="50" t="s">
        <v>1242</v>
      </c>
      <c r="B8" s="54" t="s">
        <v>12</v>
      </c>
      <c r="C8" s="51">
        <v>45517</v>
      </c>
      <c r="D8" s="51">
        <v>45658</v>
      </c>
      <c r="E8" s="53">
        <v>69500000</v>
      </c>
      <c r="F8" s="39">
        <f t="shared" ca="1" si="0"/>
        <v>0.900709219858156</v>
      </c>
      <c r="G8" s="40">
        <v>10500006</v>
      </c>
      <c r="H8" s="41">
        <f t="shared" si="1"/>
        <v>58999994</v>
      </c>
      <c r="I8" s="42">
        <v>0</v>
      </c>
      <c r="J8" s="30">
        <f t="shared" si="2"/>
        <v>0</v>
      </c>
      <c r="K8" s="39">
        <f t="shared" ca="1" si="3"/>
        <v>0.900709219858156</v>
      </c>
      <c r="L8" s="43">
        <f t="shared" ca="1" si="4"/>
        <v>0</v>
      </c>
      <c r="M8" s="44">
        <f t="shared" ca="1" si="5"/>
        <v>0</v>
      </c>
    </row>
    <row r="9" spans="1:13" x14ac:dyDescent="0.25">
      <c r="A9" s="50" t="s">
        <v>1243</v>
      </c>
      <c r="B9" s="54" t="s">
        <v>12</v>
      </c>
      <c r="C9" s="52">
        <v>45517</v>
      </c>
      <c r="D9" s="52">
        <v>45658</v>
      </c>
      <c r="E9" s="53">
        <v>78766666</v>
      </c>
      <c r="F9" s="39">
        <f t="shared" ca="1" si="0"/>
        <v>0.900709219858156</v>
      </c>
      <c r="G9" s="40">
        <v>10500007</v>
      </c>
      <c r="H9" s="41">
        <f t="shared" si="1"/>
        <v>68266659</v>
      </c>
      <c r="I9" s="42">
        <v>0</v>
      </c>
      <c r="J9" s="30">
        <f t="shared" si="2"/>
        <v>0</v>
      </c>
      <c r="K9" s="39">
        <f t="shared" ca="1" si="3"/>
        <v>0.900709219858156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50" t="s">
        <v>1244</v>
      </c>
      <c r="B10" s="54" t="s">
        <v>12</v>
      </c>
      <c r="C10" s="52">
        <v>45527</v>
      </c>
      <c r="D10" s="52">
        <v>45668</v>
      </c>
      <c r="E10" s="53">
        <v>152900000</v>
      </c>
      <c r="F10" s="39">
        <f t="shared" ca="1" si="0"/>
        <v>0.82978723404255317</v>
      </c>
      <c r="G10" s="40">
        <v>10500008</v>
      </c>
      <c r="H10" s="41">
        <f t="shared" si="1"/>
        <v>142399992</v>
      </c>
      <c r="I10" s="42">
        <v>0</v>
      </c>
      <c r="J10" s="30">
        <f t="shared" si="2"/>
        <v>0</v>
      </c>
      <c r="K10" s="39">
        <f t="shared" ca="1" si="3"/>
        <v>0.82978723404255317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50" t="s">
        <v>1245</v>
      </c>
      <c r="B11" s="54" t="s">
        <v>12</v>
      </c>
      <c r="C11" s="52">
        <v>45524</v>
      </c>
      <c r="D11" s="52">
        <v>45653</v>
      </c>
      <c r="E11" s="72">
        <v>21333333</v>
      </c>
      <c r="F11" s="39">
        <f t="shared" ca="1" si="0"/>
        <v>0.93023255813953487</v>
      </c>
      <c r="G11" s="40">
        <v>10500009</v>
      </c>
      <c r="H11" s="41">
        <f t="shared" si="1"/>
        <v>10833324</v>
      </c>
      <c r="I11" s="42">
        <v>0</v>
      </c>
      <c r="J11" s="30">
        <v>0</v>
      </c>
      <c r="K11" s="39">
        <f t="shared" ca="1" si="3"/>
        <v>0.93023255813953487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50" t="s">
        <v>1246</v>
      </c>
      <c r="B12" s="54" t="s">
        <v>12</v>
      </c>
      <c r="C12" s="52">
        <v>45525</v>
      </c>
      <c r="D12" s="52">
        <v>45657</v>
      </c>
      <c r="E12" s="53">
        <v>69866667</v>
      </c>
      <c r="F12" s="39">
        <f t="shared" ca="1" si="0"/>
        <v>0.90151515151515149</v>
      </c>
      <c r="G12" s="40">
        <v>10500010</v>
      </c>
      <c r="H12" s="41">
        <f t="shared" si="1"/>
        <v>59366657</v>
      </c>
      <c r="I12" s="42">
        <v>0</v>
      </c>
      <c r="J12" s="30">
        <f t="shared" si="2"/>
        <v>0</v>
      </c>
      <c r="K12" s="39">
        <f t="shared" ca="1" si="3"/>
        <v>0.90151515151515149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50" t="s">
        <v>1247</v>
      </c>
      <c r="B13" s="54" t="s">
        <v>12</v>
      </c>
      <c r="C13" s="51">
        <v>45537</v>
      </c>
      <c r="D13" s="51">
        <v>45663</v>
      </c>
      <c r="E13" s="53">
        <v>75000000</v>
      </c>
      <c r="F13" s="39">
        <f t="shared" ca="1" si="0"/>
        <v>0.84920634920634919</v>
      </c>
      <c r="G13" s="40">
        <v>10500011</v>
      </c>
      <c r="H13" s="41">
        <f t="shared" si="1"/>
        <v>64499989</v>
      </c>
      <c r="I13" s="42">
        <v>0</v>
      </c>
      <c r="J13" s="30">
        <f t="shared" si="2"/>
        <v>0</v>
      </c>
      <c r="K13" s="39">
        <f t="shared" ca="1" si="3"/>
        <v>0.84920634920634919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50" t="s">
        <v>1248</v>
      </c>
      <c r="B14" s="54" t="s">
        <v>12</v>
      </c>
      <c r="C14" s="52">
        <v>45537</v>
      </c>
      <c r="D14" s="52">
        <v>45658</v>
      </c>
      <c r="E14" s="53">
        <v>32000000</v>
      </c>
      <c r="F14" s="39">
        <f t="shared" ca="1" si="0"/>
        <v>0.88429752066115708</v>
      </c>
      <c r="G14" s="40">
        <v>10500012</v>
      </c>
      <c r="H14" s="41">
        <f t="shared" si="1"/>
        <v>21499988</v>
      </c>
      <c r="I14" s="42">
        <v>0</v>
      </c>
      <c r="J14" s="30">
        <f t="shared" si="2"/>
        <v>0</v>
      </c>
      <c r="K14" s="39">
        <f t="shared" ca="1" si="3"/>
        <v>0.88429752066115708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50" t="s">
        <v>1249</v>
      </c>
      <c r="B15" s="54" t="s">
        <v>12</v>
      </c>
      <c r="C15" s="52">
        <v>45537</v>
      </c>
      <c r="D15" s="52">
        <v>45658</v>
      </c>
      <c r="E15" s="53">
        <v>31200000</v>
      </c>
      <c r="F15" s="39">
        <f t="shared" ref="F15:F16" ca="1" si="6">+IF(TODAY()&lt;D15,_xlfn.DAYS(C15,TODAY())/_xlfn.DAYS(C15,D15),1)</f>
        <v>0.88429752066115708</v>
      </c>
      <c r="G15" s="40">
        <v>10500013</v>
      </c>
      <c r="H15" s="41">
        <f t="shared" ref="H15:H16" si="7">+E15-G15</f>
        <v>20699987</v>
      </c>
      <c r="I15" s="42">
        <v>0</v>
      </c>
      <c r="J15" s="30">
        <f t="shared" si="2"/>
        <v>0</v>
      </c>
      <c r="K15" s="39">
        <f t="shared" ref="K15:K16" ca="1" si="8">+IF(TODAY()&lt;D15,_xlfn.DAYS(C15,TODAY())/_xlfn.DAYS(C15,D15),1)</f>
        <v>0.88429752066115708</v>
      </c>
      <c r="L15" s="43">
        <f t="shared" ref="L15:L16" ca="1" si="9">+J15*K15</f>
        <v>0</v>
      </c>
      <c r="M15" s="44">
        <f t="shared" ref="M15:M16" ca="1" si="10">+J15-L15</f>
        <v>0</v>
      </c>
    </row>
    <row r="16" spans="1:13" x14ac:dyDescent="0.25">
      <c r="A16" s="50" t="s">
        <v>1250</v>
      </c>
      <c r="B16" s="54" t="s">
        <v>12</v>
      </c>
      <c r="C16" s="51">
        <v>45537</v>
      </c>
      <c r="D16" s="51">
        <v>45658</v>
      </c>
      <c r="E16" s="53">
        <v>76000000</v>
      </c>
      <c r="F16" s="39">
        <f t="shared" ca="1" si="6"/>
        <v>0.88429752066115708</v>
      </c>
      <c r="G16" s="40">
        <v>10500014</v>
      </c>
      <c r="H16" s="41">
        <f t="shared" si="7"/>
        <v>65499986</v>
      </c>
      <c r="I16" s="42">
        <v>0</v>
      </c>
      <c r="J16" s="30">
        <f t="shared" si="2"/>
        <v>0</v>
      </c>
      <c r="K16" s="39">
        <f t="shared" ca="1" si="8"/>
        <v>0.88429752066115708</v>
      </c>
      <c r="L16" s="43">
        <f t="shared" ca="1" si="9"/>
        <v>0</v>
      </c>
      <c r="M16" s="44">
        <f t="shared" ca="1" si="10"/>
        <v>0</v>
      </c>
    </row>
  </sheetData>
  <conditionalFormatting sqref="A1">
    <cfRule type="duplicateValues" dxfId="160" priority="11"/>
  </conditionalFormatting>
  <conditionalFormatting sqref="A5">
    <cfRule type="duplicateValues" dxfId="159" priority="6"/>
  </conditionalFormatting>
  <conditionalFormatting sqref="A6:A10">
    <cfRule type="duplicateValues" dxfId="158" priority="5"/>
  </conditionalFormatting>
  <conditionalFormatting sqref="A11:A16">
    <cfRule type="duplicateValues" dxfId="157" priority="20"/>
  </conditionalFormatting>
  <conditionalFormatting sqref="A15:A16">
    <cfRule type="duplicateValues" dxfId="156" priority="24"/>
  </conditionalFormatting>
  <conditionalFormatting sqref="A2:A4">
    <cfRule type="duplicateValues" dxfId="4" priority="127"/>
  </conditionalFormatting>
  <conditionalFormatting sqref="A2:A16">
    <cfRule type="duplicateValues" dxfId="3" priority="128"/>
    <cfRule type="duplicateValues" dxfId="2" priority="129"/>
    <cfRule type="duplicateValues" dxfId="1" priority="130"/>
    <cfRule type="duplicateValues" dxfId="0" priority="13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FD7-0AC5-4984-A2FE-D8788F44184C}">
  <sheetPr>
    <tabColor rgb="FF00B050"/>
  </sheetPr>
  <dimension ref="A1:M149"/>
  <sheetViews>
    <sheetView workbookViewId="0">
      <selection activeCell="A2" sqref="A2:M2"/>
    </sheetView>
  </sheetViews>
  <sheetFormatPr baseColWidth="10" defaultRowHeight="15" x14ac:dyDescent="0.25"/>
  <cols>
    <col min="1" max="1" width="15" bestFit="1" customWidth="1"/>
    <col min="2" max="2" width="37.7109375" bestFit="1" customWidth="1"/>
    <col min="3" max="3" width="13.140625" customWidth="1"/>
    <col min="4" max="4" width="15.140625" customWidth="1"/>
    <col min="5" max="5" width="16.85546875" customWidth="1"/>
    <col min="6" max="6" width="13.85546875" customWidth="1"/>
    <col min="7" max="7" width="17.85546875" customWidth="1"/>
    <col min="8" max="8" width="23" bestFit="1" customWidth="1"/>
    <col min="9" max="9" width="16.7109375" customWidth="1"/>
    <col min="10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73" t="s">
        <v>1251</v>
      </c>
      <c r="B2" s="73" t="s">
        <v>12</v>
      </c>
      <c r="C2" s="74">
        <v>45551</v>
      </c>
      <c r="D2" s="74">
        <v>45682</v>
      </c>
      <c r="E2" s="75">
        <v>53386667</v>
      </c>
      <c r="F2" s="39">
        <f t="shared" ref="F2:F17" ca="1" si="0">+IF(TODAY()&lt;D2,_xlfn.DAYS(C2,TODAY())/_xlfn.DAYS(C2,D2),1)</f>
        <v>0.70992366412213737</v>
      </c>
      <c r="G2" s="40">
        <v>18000000</v>
      </c>
      <c r="H2" s="41">
        <f t="shared" ref="H2:H17" si="1">+E2-G2</f>
        <v>35386667</v>
      </c>
      <c r="I2" s="42">
        <v>0</v>
      </c>
      <c r="J2" s="42">
        <f t="shared" ref="J2:J17" si="2">+I2</f>
        <v>0</v>
      </c>
      <c r="K2" s="39">
        <f t="shared" ref="K2:K17" ca="1" si="3">+IF(TODAY()&lt;D2,_xlfn.DAYS(C2,TODAY())/_xlfn.DAYS(C2,D2),1)</f>
        <v>0.70992366412213737</v>
      </c>
      <c r="L2" s="43">
        <f t="shared" ref="L2:L17" ca="1" si="4">+J2*K2</f>
        <v>0</v>
      </c>
      <c r="M2" s="44">
        <f t="shared" ref="M2:M17" ca="1" si="5">+J2-L2</f>
        <v>0</v>
      </c>
    </row>
    <row r="3" spans="1:13" x14ac:dyDescent="0.25">
      <c r="A3" s="73" t="s">
        <v>1252</v>
      </c>
      <c r="B3" s="73" t="s">
        <v>12</v>
      </c>
      <c r="C3" s="74">
        <v>45538</v>
      </c>
      <c r="D3" s="74">
        <v>45655</v>
      </c>
      <c r="E3" s="75">
        <v>31200000</v>
      </c>
      <c r="F3" s="39">
        <f t="shared" ca="1" si="0"/>
        <v>0.90598290598290598</v>
      </c>
      <c r="G3" s="40">
        <v>10500000</v>
      </c>
      <c r="H3" s="41">
        <f t="shared" si="1"/>
        <v>20700000</v>
      </c>
      <c r="I3" s="42">
        <v>0</v>
      </c>
      <c r="J3" s="42">
        <f t="shared" si="2"/>
        <v>0</v>
      </c>
      <c r="K3" s="39">
        <f t="shared" ca="1" si="3"/>
        <v>0.90598290598290598</v>
      </c>
      <c r="L3" s="43">
        <f t="shared" ca="1" si="4"/>
        <v>0</v>
      </c>
      <c r="M3" s="44">
        <f t="shared" ca="1" si="5"/>
        <v>0</v>
      </c>
    </row>
    <row r="4" spans="1:13" x14ac:dyDescent="0.25">
      <c r="A4" s="73" t="s">
        <v>1253</v>
      </c>
      <c r="B4" s="73" t="s">
        <v>12</v>
      </c>
      <c r="C4" s="74">
        <v>45540</v>
      </c>
      <c r="D4" s="74">
        <v>45658</v>
      </c>
      <c r="E4" s="75">
        <v>15210000</v>
      </c>
      <c r="F4" s="39">
        <f t="shared" ca="1" si="0"/>
        <v>0.88135593220338981</v>
      </c>
      <c r="G4" s="40">
        <v>10500001</v>
      </c>
      <c r="H4" s="41">
        <f t="shared" si="1"/>
        <v>4709999</v>
      </c>
      <c r="I4" s="42">
        <v>0</v>
      </c>
      <c r="J4" s="42">
        <f t="shared" si="2"/>
        <v>0</v>
      </c>
      <c r="K4" s="39">
        <f t="shared" ca="1" si="3"/>
        <v>0.88135593220338981</v>
      </c>
      <c r="L4" s="43">
        <f t="shared" ca="1" si="4"/>
        <v>0</v>
      </c>
      <c r="M4" s="44">
        <f t="shared" ca="1" si="5"/>
        <v>0</v>
      </c>
    </row>
    <row r="5" spans="1:13" x14ac:dyDescent="0.25">
      <c r="A5" s="73" t="s">
        <v>1254</v>
      </c>
      <c r="B5" s="73" t="s">
        <v>12</v>
      </c>
      <c r="C5" s="74">
        <v>45539</v>
      </c>
      <c r="D5" s="74">
        <v>45653</v>
      </c>
      <c r="E5" s="75">
        <v>38000000</v>
      </c>
      <c r="F5" s="39">
        <f t="shared" ca="1" si="0"/>
        <v>0.92105263157894735</v>
      </c>
      <c r="G5" s="40">
        <v>10500002</v>
      </c>
      <c r="H5" s="41">
        <f t="shared" si="1"/>
        <v>27499998</v>
      </c>
      <c r="I5" s="42">
        <v>0</v>
      </c>
      <c r="J5" s="42">
        <f t="shared" si="2"/>
        <v>0</v>
      </c>
      <c r="K5" s="39">
        <f t="shared" ca="1" si="3"/>
        <v>0.92105263157894735</v>
      </c>
      <c r="L5" s="43">
        <f t="shared" ca="1" si="4"/>
        <v>0</v>
      </c>
      <c r="M5" s="44">
        <f t="shared" ca="1" si="5"/>
        <v>0</v>
      </c>
    </row>
    <row r="6" spans="1:13" x14ac:dyDescent="0.25">
      <c r="A6" s="73" t="s">
        <v>1255</v>
      </c>
      <c r="B6" s="73" t="s">
        <v>12</v>
      </c>
      <c r="C6" s="74">
        <v>45544</v>
      </c>
      <c r="D6" s="74">
        <v>45654</v>
      </c>
      <c r="E6" s="75">
        <v>36666666</v>
      </c>
      <c r="F6" s="39">
        <f t="shared" ca="1" si="0"/>
        <v>0.90909090909090906</v>
      </c>
      <c r="G6" s="40">
        <v>10500003</v>
      </c>
      <c r="H6" s="41">
        <f t="shared" si="1"/>
        <v>26166663</v>
      </c>
      <c r="I6" s="42">
        <v>0</v>
      </c>
      <c r="J6" s="42">
        <f t="shared" si="2"/>
        <v>0</v>
      </c>
      <c r="K6" s="39">
        <f t="shared" ca="1" si="3"/>
        <v>0.90909090909090906</v>
      </c>
      <c r="L6" s="43">
        <f t="shared" ca="1" si="4"/>
        <v>0</v>
      </c>
      <c r="M6" s="44">
        <f t="shared" ca="1" si="5"/>
        <v>0</v>
      </c>
    </row>
    <row r="7" spans="1:13" x14ac:dyDescent="0.25">
      <c r="A7" s="73" t="s">
        <v>1256</v>
      </c>
      <c r="B7" s="73" t="s">
        <v>12</v>
      </c>
      <c r="C7" s="74">
        <v>45544</v>
      </c>
      <c r="D7" s="74">
        <v>45660</v>
      </c>
      <c r="E7" s="75">
        <v>14950000</v>
      </c>
      <c r="F7" s="39">
        <f t="shared" ca="1" si="0"/>
        <v>0.86206896551724133</v>
      </c>
      <c r="G7" s="40">
        <v>10500004</v>
      </c>
      <c r="H7" s="41">
        <f t="shared" si="1"/>
        <v>4449996</v>
      </c>
      <c r="I7" s="42">
        <v>0</v>
      </c>
      <c r="J7" s="42">
        <f t="shared" si="2"/>
        <v>0</v>
      </c>
      <c r="K7" s="39">
        <f t="shared" ca="1" si="3"/>
        <v>0.86206896551724133</v>
      </c>
      <c r="L7" s="43">
        <f t="shared" ca="1" si="4"/>
        <v>0</v>
      </c>
      <c r="M7" s="44">
        <f t="shared" ca="1" si="5"/>
        <v>0</v>
      </c>
    </row>
    <row r="8" spans="1:13" x14ac:dyDescent="0.25">
      <c r="A8" s="73" t="s">
        <v>1257</v>
      </c>
      <c r="B8" s="73" t="s">
        <v>12</v>
      </c>
      <c r="C8" s="76">
        <v>45544</v>
      </c>
      <c r="D8" s="76">
        <v>45660</v>
      </c>
      <c r="E8" s="75">
        <v>30666667</v>
      </c>
      <c r="F8" s="39">
        <f t="shared" ca="1" si="0"/>
        <v>0.86206896551724133</v>
      </c>
      <c r="G8" s="40">
        <v>10500005</v>
      </c>
      <c r="H8" s="41">
        <f t="shared" si="1"/>
        <v>20166662</v>
      </c>
      <c r="I8" s="42">
        <v>0</v>
      </c>
      <c r="J8" s="42">
        <f t="shared" si="2"/>
        <v>0</v>
      </c>
      <c r="K8" s="39">
        <f t="shared" ca="1" si="3"/>
        <v>0.86206896551724133</v>
      </c>
      <c r="L8" s="43">
        <f t="shared" ca="1" si="4"/>
        <v>0</v>
      </c>
      <c r="M8" s="44">
        <f t="shared" ca="1" si="5"/>
        <v>0</v>
      </c>
    </row>
    <row r="9" spans="1:13" x14ac:dyDescent="0.25">
      <c r="A9" s="73" t="s">
        <v>1258</v>
      </c>
      <c r="B9" s="73" t="s">
        <v>12</v>
      </c>
      <c r="C9" s="76">
        <v>45544</v>
      </c>
      <c r="D9" s="76">
        <v>45658</v>
      </c>
      <c r="E9" s="75">
        <v>38000000</v>
      </c>
      <c r="F9" s="39">
        <f t="shared" ca="1" si="0"/>
        <v>0.8771929824561403</v>
      </c>
      <c r="G9" s="40">
        <v>10500006</v>
      </c>
      <c r="H9" s="41">
        <f t="shared" si="1"/>
        <v>27499994</v>
      </c>
      <c r="I9" s="42">
        <v>0</v>
      </c>
      <c r="J9" s="42">
        <f t="shared" si="2"/>
        <v>0</v>
      </c>
      <c r="K9" s="39">
        <f t="shared" ca="1" si="3"/>
        <v>0.8771929824561403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73" t="s">
        <v>1259</v>
      </c>
      <c r="B10" s="73" t="s">
        <v>12</v>
      </c>
      <c r="C10" s="74">
        <v>45546</v>
      </c>
      <c r="D10" s="74">
        <v>45656</v>
      </c>
      <c r="E10" s="75">
        <v>20166666</v>
      </c>
      <c r="F10" s="39">
        <f t="shared" ca="1" si="0"/>
        <v>0.89090909090909087</v>
      </c>
      <c r="G10" s="40">
        <v>10500007</v>
      </c>
      <c r="H10" s="41">
        <f t="shared" si="1"/>
        <v>9666659</v>
      </c>
      <c r="I10" s="42">
        <v>0</v>
      </c>
      <c r="J10" s="42">
        <f t="shared" si="2"/>
        <v>0</v>
      </c>
      <c r="K10" s="39">
        <f t="shared" ca="1" si="3"/>
        <v>0.89090909090909087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73" t="s">
        <v>1260</v>
      </c>
      <c r="B11" s="73" t="s">
        <v>12</v>
      </c>
      <c r="C11" s="74">
        <v>45551</v>
      </c>
      <c r="D11" s="74">
        <v>45658</v>
      </c>
      <c r="E11" s="75">
        <v>24733333</v>
      </c>
      <c r="F11" s="39">
        <f t="shared" ca="1" si="0"/>
        <v>0.86915887850467288</v>
      </c>
      <c r="G11" s="40">
        <v>10500008</v>
      </c>
      <c r="H11" s="41">
        <f t="shared" si="1"/>
        <v>14233325</v>
      </c>
      <c r="I11" s="42">
        <v>0</v>
      </c>
      <c r="J11" s="42">
        <f t="shared" si="2"/>
        <v>0</v>
      </c>
      <c r="K11" s="39">
        <f t="shared" ca="1" si="3"/>
        <v>0.86915887850467288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73" t="s">
        <v>1261</v>
      </c>
      <c r="B12" s="73" t="s">
        <v>12</v>
      </c>
      <c r="C12" s="76">
        <v>45547</v>
      </c>
      <c r="D12" s="76">
        <v>45658</v>
      </c>
      <c r="E12" s="75">
        <v>34833033</v>
      </c>
      <c r="F12" s="39">
        <f t="shared" ca="1" si="0"/>
        <v>0.87387387387387383</v>
      </c>
      <c r="G12" s="40">
        <v>10500009</v>
      </c>
      <c r="H12" s="41">
        <f t="shared" si="1"/>
        <v>24333024</v>
      </c>
      <c r="I12" s="42">
        <v>0</v>
      </c>
      <c r="J12" s="42">
        <v>0</v>
      </c>
      <c r="K12" s="39">
        <f t="shared" ca="1" si="3"/>
        <v>0.87387387387387383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73" t="s">
        <v>1262</v>
      </c>
      <c r="B13" s="73" t="s">
        <v>12</v>
      </c>
      <c r="C13" s="76">
        <v>45548</v>
      </c>
      <c r="D13" s="76">
        <v>45660</v>
      </c>
      <c r="E13" s="75">
        <v>29600000</v>
      </c>
      <c r="F13" s="39">
        <f t="shared" ca="1" si="0"/>
        <v>0.8571428571428571</v>
      </c>
      <c r="G13" s="40">
        <v>10500010</v>
      </c>
      <c r="H13" s="41">
        <f t="shared" si="1"/>
        <v>19099990</v>
      </c>
      <c r="I13" s="42">
        <v>0</v>
      </c>
      <c r="J13" s="42">
        <f t="shared" si="2"/>
        <v>0</v>
      </c>
      <c r="K13" s="39">
        <f t="shared" ca="1" si="3"/>
        <v>0.8571428571428571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73" t="s">
        <v>1263</v>
      </c>
      <c r="B14" s="73" t="s">
        <v>12</v>
      </c>
      <c r="C14" s="76">
        <v>45548</v>
      </c>
      <c r="D14" s="76">
        <v>45659</v>
      </c>
      <c r="E14" s="75">
        <v>24200000</v>
      </c>
      <c r="F14" s="39">
        <f t="shared" ca="1" si="0"/>
        <v>0.86486486486486491</v>
      </c>
      <c r="G14" s="40">
        <v>10500011</v>
      </c>
      <c r="H14" s="41">
        <f t="shared" si="1"/>
        <v>13699989</v>
      </c>
      <c r="I14" s="42">
        <v>0</v>
      </c>
      <c r="J14" s="42">
        <f t="shared" si="2"/>
        <v>0</v>
      </c>
      <c r="K14" s="39">
        <f t="shared" ca="1" si="3"/>
        <v>0.86486486486486491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73" t="s">
        <v>1264</v>
      </c>
      <c r="B15" s="73" t="s">
        <v>12</v>
      </c>
      <c r="C15" s="76">
        <v>45547</v>
      </c>
      <c r="D15" s="76">
        <v>45659</v>
      </c>
      <c r="E15" s="75">
        <v>29600000</v>
      </c>
      <c r="F15" s="39">
        <f t="shared" ca="1" si="0"/>
        <v>0.8660714285714286</v>
      </c>
      <c r="G15" s="40">
        <v>10500012</v>
      </c>
      <c r="H15" s="41">
        <f t="shared" si="1"/>
        <v>19099988</v>
      </c>
      <c r="I15" s="42">
        <v>0</v>
      </c>
      <c r="J15" s="42">
        <f t="shared" si="2"/>
        <v>0</v>
      </c>
      <c r="K15" s="39">
        <f t="shared" ca="1" si="3"/>
        <v>0.8660714285714286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73" t="s">
        <v>1265</v>
      </c>
      <c r="B16" s="73" t="s">
        <v>12</v>
      </c>
      <c r="C16" s="74">
        <v>45552</v>
      </c>
      <c r="D16" s="74">
        <v>45732</v>
      </c>
      <c r="E16" s="75">
        <v>36000000</v>
      </c>
      <c r="F16" s="39">
        <f t="shared" ca="1" si="0"/>
        <v>0.51111111111111107</v>
      </c>
      <c r="G16" s="40">
        <v>10500013</v>
      </c>
      <c r="H16" s="41">
        <f t="shared" si="1"/>
        <v>25499987</v>
      </c>
      <c r="I16" s="42">
        <v>0</v>
      </c>
      <c r="J16" s="42">
        <f t="shared" si="2"/>
        <v>0</v>
      </c>
      <c r="K16" s="39">
        <f t="shared" ca="1" si="3"/>
        <v>0.51111111111111107</v>
      </c>
      <c r="L16" s="43">
        <f t="shared" ca="1" si="4"/>
        <v>0</v>
      </c>
      <c r="M16" s="44">
        <f t="shared" ca="1" si="5"/>
        <v>0</v>
      </c>
    </row>
    <row r="17" spans="1:13" x14ac:dyDescent="0.25">
      <c r="A17" s="73" t="s">
        <v>1266</v>
      </c>
      <c r="B17" s="73" t="s">
        <v>12</v>
      </c>
      <c r="C17" s="76">
        <v>45545</v>
      </c>
      <c r="D17" s="76">
        <v>45654</v>
      </c>
      <c r="E17" s="75">
        <v>23980000</v>
      </c>
      <c r="F17" s="39">
        <f t="shared" ca="1" si="0"/>
        <v>0.90825688073394495</v>
      </c>
      <c r="G17" s="40">
        <v>10500014</v>
      </c>
      <c r="H17" s="41">
        <f t="shared" si="1"/>
        <v>13479986</v>
      </c>
      <c r="I17" s="42">
        <v>0</v>
      </c>
      <c r="J17" s="42">
        <f t="shared" si="2"/>
        <v>0</v>
      </c>
      <c r="K17" s="39">
        <f t="shared" ca="1" si="3"/>
        <v>0.90825688073394495</v>
      </c>
      <c r="L17" s="43">
        <f t="shared" ca="1" si="4"/>
        <v>0</v>
      </c>
      <c r="M17" s="44">
        <f t="shared" ca="1" si="5"/>
        <v>0</v>
      </c>
    </row>
    <row r="18" spans="1:13" x14ac:dyDescent="0.25">
      <c r="A18" s="73" t="s">
        <v>1267</v>
      </c>
      <c r="B18" s="73" t="s">
        <v>12</v>
      </c>
      <c r="C18" s="74">
        <v>45548</v>
      </c>
      <c r="D18" s="74">
        <v>45659</v>
      </c>
      <c r="E18" s="75">
        <v>24200000</v>
      </c>
      <c r="F18" s="39">
        <f t="shared" ref="F18:F81" ca="1" si="6">+IF(TODAY()&lt;D18,_xlfn.DAYS(C18,TODAY())/_xlfn.DAYS(C18,D18),1)</f>
        <v>0.86486486486486491</v>
      </c>
      <c r="G18" s="40">
        <v>10500015</v>
      </c>
      <c r="H18" s="41">
        <f t="shared" ref="H18:H81" si="7">+E18-G18</f>
        <v>13699985</v>
      </c>
      <c r="I18" s="42">
        <v>0</v>
      </c>
      <c r="J18" s="42">
        <f t="shared" ref="J18:J81" si="8">+I18</f>
        <v>0</v>
      </c>
      <c r="K18" s="39">
        <f t="shared" ref="K18:K81" ca="1" si="9">+IF(TODAY()&lt;D18,_xlfn.DAYS(C18,TODAY())/_xlfn.DAYS(C18,D18),1)</f>
        <v>0.86486486486486491</v>
      </c>
      <c r="L18" s="43">
        <f t="shared" ref="L18:L81" ca="1" si="10">+J18*K18</f>
        <v>0</v>
      </c>
      <c r="M18" s="44">
        <f t="shared" ref="M18:M81" ca="1" si="11">+J18-L18</f>
        <v>0</v>
      </c>
    </row>
    <row r="19" spans="1:13" x14ac:dyDescent="0.25">
      <c r="A19" s="73" t="s">
        <v>1268</v>
      </c>
      <c r="B19" s="73" t="s">
        <v>12</v>
      </c>
      <c r="C19" s="74">
        <v>45546</v>
      </c>
      <c r="D19" s="74">
        <v>45657</v>
      </c>
      <c r="E19" s="75">
        <v>44400000</v>
      </c>
      <c r="F19" s="39">
        <f t="shared" ca="1" si="6"/>
        <v>0.88288288288288286</v>
      </c>
      <c r="G19" s="40">
        <v>10500016</v>
      </c>
      <c r="H19" s="41">
        <f t="shared" si="7"/>
        <v>33899984</v>
      </c>
      <c r="I19" s="42">
        <v>0</v>
      </c>
      <c r="J19" s="42">
        <f t="shared" si="8"/>
        <v>0</v>
      </c>
      <c r="K19" s="39">
        <f t="shared" ca="1" si="9"/>
        <v>0.88288288288288286</v>
      </c>
      <c r="L19" s="43">
        <f t="shared" ca="1" si="10"/>
        <v>0</v>
      </c>
      <c r="M19" s="44">
        <f t="shared" ca="1" si="11"/>
        <v>0</v>
      </c>
    </row>
    <row r="20" spans="1:13" x14ac:dyDescent="0.25">
      <c r="A20" s="73" t="s">
        <v>1269</v>
      </c>
      <c r="B20" s="73" t="s">
        <v>12</v>
      </c>
      <c r="C20" s="74">
        <v>45552</v>
      </c>
      <c r="D20" s="74">
        <v>45732</v>
      </c>
      <c r="E20" s="75">
        <v>36000000</v>
      </c>
      <c r="F20" s="39">
        <f t="shared" ca="1" si="6"/>
        <v>0.51111111111111107</v>
      </c>
      <c r="G20" s="40">
        <v>10500017</v>
      </c>
      <c r="H20" s="41">
        <f t="shared" si="7"/>
        <v>25499983</v>
      </c>
      <c r="I20" s="42">
        <v>0</v>
      </c>
      <c r="J20" s="42">
        <f t="shared" si="8"/>
        <v>0</v>
      </c>
      <c r="K20" s="39">
        <f t="shared" ca="1" si="9"/>
        <v>0.51111111111111107</v>
      </c>
      <c r="L20" s="43">
        <f t="shared" ca="1" si="10"/>
        <v>0</v>
      </c>
      <c r="M20" s="44">
        <f t="shared" ca="1" si="11"/>
        <v>0</v>
      </c>
    </row>
    <row r="21" spans="1:13" x14ac:dyDescent="0.25">
      <c r="A21" s="73" t="s">
        <v>1270</v>
      </c>
      <c r="B21" s="73" t="s">
        <v>12</v>
      </c>
      <c r="C21" s="74">
        <v>45552</v>
      </c>
      <c r="D21" s="74">
        <v>45732</v>
      </c>
      <c r="E21" s="75">
        <v>36000000</v>
      </c>
      <c r="F21" s="39">
        <f t="shared" ca="1" si="6"/>
        <v>0.51111111111111107</v>
      </c>
      <c r="G21" s="40">
        <v>10500018</v>
      </c>
      <c r="H21" s="41">
        <f t="shared" si="7"/>
        <v>25499982</v>
      </c>
      <c r="I21" s="42">
        <v>0</v>
      </c>
      <c r="J21" s="42">
        <f t="shared" si="8"/>
        <v>0</v>
      </c>
      <c r="K21" s="39">
        <f t="shared" ca="1" si="9"/>
        <v>0.51111111111111107</v>
      </c>
      <c r="L21" s="43">
        <f t="shared" ca="1" si="10"/>
        <v>0</v>
      </c>
      <c r="M21" s="44">
        <f t="shared" ca="1" si="11"/>
        <v>0</v>
      </c>
    </row>
    <row r="22" spans="1:13" x14ac:dyDescent="0.25">
      <c r="A22" s="73" t="s">
        <v>1271</v>
      </c>
      <c r="B22" s="73" t="s">
        <v>12</v>
      </c>
      <c r="C22" s="74">
        <v>45552</v>
      </c>
      <c r="D22" s="74">
        <v>45732</v>
      </c>
      <c r="E22" s="75">
        <v>36000000</v>
      </c>
      <c r="F22" s="39">
        <f t="shared" ca="1" si="6"/>
        <v>0.51111111111111107</v>
      </c>
      <c r="G22" s="40">
        <v>10500019</v>
      </c>
      <c r="H22" s="41">
        <f t="shared" si="7"/>
        <v>25499981</v>
      </c>
      <c r="I22" s="42">
        <v>0</v>
      </c>
      <c r="J22" s="42">
        <f t="shared" si="8"/>
        <v>0</v>
      </c>
      <c r="K22" s="39">
        <f t="shared" ca="1" si="9"/>
        <v>0.51111111111111107</v>
      </c>
      <c r="L22" s="43">
        <f t="shared" ca="1" si="10"/>
        <v>0</v>
      </c>
      <c r="M22" s="44">
        <f t="shared" ca="1" si="11"/>
        <v>0</v>
      </c>
    </row>
    <row r="23" spans="1:13" x14ac:dyDescent="0.25">
      <c r="A23" s="73" t="s">
        <v>1272</v>
      </c>
      <c r="B23" s="73" t="s">
        <v>12</v>
      </c>
      <c r="C23" s="74">
        <v>45552</v>
      </c>
      <c r="D23" s="74">
        <v>45732</v>
      </c>
      <c r="E23" s="75">
        <v>36000000</v>
      </c>
      <c r="F23" s="39">
        <f t="shared" ca="1" si="6"/>
        <v>0.51111111111111107</v>
      </c>
      <c r="G23" s="40">
        <v>10500020</v>
      </c>
      <c r="H23" s="41">
        <f t="shared" si="7"/>
        <v>25499980</v>
      </c>
      <c r="I23" s="42">
        <v>0</v>
      </c>
      <c r="J23" s="42">
        <f t="shared" si="8"/>
        <v>0</v>
      </c>
      <c r="K23" s="39">
        <f t="shared" ca="1" si="9"/>
        <v>0.51111111111111107</v>
      </c>
      <c r="L23" s="43">
        <f t="shared" ca="1" si="10"/>
        <v>0</v>
      </c>
      <c r="M23" s="44">
        <f t="shared" ca="1" si="11"/>
        <v>0</v>
      </c>
    </row>
    <row r="24" spans="1:13" x14ac:dyDescent="0.25">
      <c r="A24" s="73" t="s">
        <v>1273</v>
      </c>
      <c r="B24" s="73" t="s">
        <v>12</v>
      </c>
      <c r="C24" s="74">
        <v>45552</v>
      </c>
      <c r="D24" s="74">
        <v>45732</v>
      </c>
      <c r="E24" s="75">
        <v>36000000</v>
      </c>
      <c r="F24" s="39">
        <f t="shared" ca="1" si="6"/>
        <v>0.51111111111111107</v>
      </c>
      <c r="G24" s="40">
        <v>10500021</v>
      </c>
      <c r="H24" s="41">
        <f t="shared" si="7"/>
        <v>25499979</v>
      </c>
      <c r="I24" s="42">
        <v>0</v>
      </c>
      <c r="J24" s="42">
        <f t="shared" si="8"/>
        <v>0</v>
      </c>
      <c r="K24" s="39">
        <f t="shared" ca="1" si="9"/>
        <v>0.51111111111111107</v>
      </c>
      <c r="L24" s="43">
        <f t="shared" ca="1" si="10"/>
        <v>0</v>
      </c>
      <c r="M24" s="44">
        <f t="shared" ca="1" si="11"/>
        <v>0</v>
      </c>
    </row>
    <row r="25" spans="1:13" x14ac:dyDescent="0.25">
      <c r="A25" s="73" t="s">
        <v>1274</v>
      </c>
      <c r="B25" s="73" t="s">
        <v>12</v>
      </c>
      <c r="C25" s="74">
        <v>45552</v>
      </c>
      <c r="D25" s="74">
        <v>45732</v>
      </c>
      <c r="E25" s="75">
        <v>36000000</v>
      </c>
      <c r="F25" s="39">
        <f t="shared" ca="1" si="6"/>
        <v>0.51111111111111107</v>
      </c>
      <c r="G25" s="40">
        <v>10500022</v>
      </c>
      <c r="H25" s="41">
        <f t="shared" si="7"/>
        <v>25499978</v>
      </c>
      <c r="I25" s="42">
        <v>0</v>
      </c>
      <c r="J25" s="42">
        <f t="shared" si="8"/>
        <v>0</v>
      </c>
      <c r="K25" s="39">
        <f t="shared" ca="1" si="9"/>
        <v>0.51111111111111107</v>
      </c>
      <c r="L25" s="43">
        <f t="shared" ca="1" si="10"/>
        <v>0</v>
      </c>
      <c r="M25" s="44">
        <f t="shared" ca="1" si="11"/>
        <v>0</v>
      </c>
    </row>
    <row r="26" spans="1:13" x14ac:dyDescent="0.25">
      <c r="A26" s="73" t="s">
        <v>1275</v>
      </c>
      <c r="B26" s="73" t="s">
        <v>12</v>
      </c>
      <c r="C26" s="74">
        <v>45552</v>
      </c>
      <c r="D26" s="74">
        <v>45732</v>
      </c>
      <c r="E26" s="75">
        <v>36000000</v>
      </c>
      <c r="F26" s="39">
        <f t="shared" ca="1" si="6"/>
        <v>0.51111111111111107</v>
      </c>
      <c r="G26" s="40">
        <v>10500023</v>
      </c>
      <c r="H26" s="41">
        <f t="shared" si="7"/>
        <v>25499977</v>
      </c>
      <c r="I26" s="42">
        <v>0</v>
      </c>
      <c r="J26" s="42">
        <f t="shared" si="8"/>
        <v>0</v>
      </c>
      <c r="K26" s="39">
        <f t="shared" ca="1" si="9"/>
        <v>0.51111111111111107</v>
      </c>
      <c r="L26" s="43">
        <f t="shared" ca="1" si="10"/>
        <v>0</v>
      </c>
      <c r="M26" s="44">
        <f t="shared" ca="1" si="11"/>
        <v>0</v>
      </c>
    </row>
    <row r="27" spans="1:13" x14ac:dyDescent="0.25">
      <c r="A27" s="73" t="s">
        <v>1276</v>
      </c>
      <c r="B27" s="73" t="s">
        <v>12</v>
      </c>
      <c r="C27" s="74">
        <v>45552</v>
      </c>
      <c r="D27" s="74">
        <v>45732</v>
      </c>
      <c r="E27" s="75">
        <v>36000000</v>
      </c>
      <c r="F27" s="39">
        <f t="shared" ca="1" si="6"/>
        <v>0.51111111111111107</v>
      </c>
      <c r="G27" s="40">
        <v>10500024</v>
      </c>
      <c r="H27" s="41">
        <f t="shared" si="7"/>
        <v>25499976</v>
      </c>
      <c r="I27" s="42">
        <v>0</v>
      </c>
      <c r="J27" s="42">
        <f t="shared" si="8"/>
        <v>0</v>
      </c>
      <c r="K27" s="39">
        <f t="shared" ca="1" si="9"/>
        <v>0.51111111111111107</v>
      </c>
      <c r="L27" s="43">
        <f t="shared" ca="1" si="10"/>
        <v>0</v>
      </c>
      <c r="M27" s="44">
        <f t="shared" ca="1" si="11"/>
        <v>0</v>
      </c>
    </row>
    <row r="28" spans="1:13" x14ac:dyDescent="0.25">
      <c r="A28" s="73" t="s">
        <v>1277</v>
      </c>
      <c r="B28" s="73" t="s">
        <v>12</v>
      </c>
      <c r="C28" s="74">
        <v>45548</v>
      </c>
      <c r="D28" s="74">
        <v>45653</v>
      </c>
      <c r="E28" s="75">
        <v>24500000</v>
      </c>
      <c r="F28" s="39">
        <f t="shared" ca="1" si="6"/>
        <v>0.91428571428571426</v>
      </c>
      <c r="G28" s="40">
        <v>10500025</v>
      </c>
      <c r="H28" s="41">
        <f t="shared" si="7"/>
        <v>13999975</v>
      </c>
      <c r="I28" s="42">
        <v>0</v>
      </c>
      <c r="J28" s="42">
        <f t="shared" si="8"/>
        <v>0</v>
      </c>
      <c r="K28" s="39">
        <f t="shared" ca="1" si="9"/>
        <v>0.91428571428571426</v>
      </c>
      <c r="L28" s="43">
        <f t="shared" ca="1" si="10"/>
        <v>0</v>
      </c>
      <c r="M28" s="44">
        <f t="shared" ca="1" si="11"/>
        <v>0</v>
      </c>
    </row>
    <row r="29" spans="1:13" x14ac:dyDescent="0.25">
      <c r="A29" s="73" t="s">
        <v>1278</v>
      </c>
      <c r="B29" s="73" t="s">
        <v>12</v>
      </c>
      <c r="C29" s="74">
        <v>45552</v>
      </c>
      <c r="D29" s="74">
        <v>45732</v>
      </c>
      <c r="E29" s="75">
        <v>36000000</v>
      </c>
      <c r="F29" s="39">
        <f t="shared" ca="1" si="6"/>
        <v>0.51111111111111107</v>
      </c>
      <c r="G29" s="40">
        <v>10500026</v>
      </c>
      <c r="H29" s="41">
        <f t="shared" si="7"/>
        <v>25499974</v>
      </c>
      <c r="I29" s="42">
        <v>0</v>
      </c>
      <c r="J29" s="42">
        <f t="shared" si="8"/>
        <v>0</v>
      </c>
      <c r="K29" s="39">
        <f t="shared" ca="1" si="9"/>
        <v>0.51111111111111107</v>
      </c>
      <c r="L29" s="43">
        <f t="shared" ca="1" si="10"/>
        <v>0</v>
      </c>
      <c r="M29" s="44">
        <f t="shared" ca="1" si="11"/>
        <v>0</v>
      </c>
    </row>
    <row r="30" spans="1:13" x14ac:dyDescent="0.25">
      <c r="A30" s="73" t="s">
        <v>1279</v>
      </c>
      <c r="B30" s="73" t="s">
        <v>12</v>
      </c>
      <c r="C30" s="74">
        <v>45555</v>
      </c>
      <c r="D30" s="74">
        <v>45735</v>
      </c>
      <c r="E30" s="75">
        <v>36000000</v>
      </c>
      <c r="F30" s="39">
        <f t="shared" ca="1" si="6"/>
        <v>0.49444444444444446</v>
      </c>
      <c r="G30" s="40">
        <v>10500027</v>
      </c>
      <c r="H30" s="41">
        <f t="shared" si="7"/>
        <v>25499973</v>
      </c>
      <c r="I30" s="42">
        <v>0</v>
      </c>
      <c r="J30" s="42">
        <f t="shared" si="8"/>
        <v>0</v>
      </c>
      <c r="K30" s="39">
        <f t="shared" ca="1" si="9"/>
        <v>0.49444444444444446</v>
      </c>
      <c r="L30" s="43">
        <f t="shared" ca="1" si="10"/>
        <v>0</v>
      </c>
      <c r="M30" s="44">
        <f t="shared" ca="1" si="11"/>
        <v>0</v>
      </c>
    </row>
    <row r="31" spans="1:13" x14ac:dyDescent="0.25">
      <c r="A31" s="73" t="s">
        <v>1280</v>
      </c>
      <c r="B31" s="73" t="s">
        <v>12</v>
      </c>
      <c r="C31" s="74">
        <v>45552</v>
      </c>
      <c r="D31" s="74">
        <v>45732</v>
      </c>
      <c r="E31" s="75">
        <v>36000000</v>
      </c>
      <c r="F31" s="39">
        <f t="shared" ca="1" si="6"/>
        <v>0.51111111111111107</v>
      </c>
      <c r="G31" s="40">
        <v>10500028</v>
      </c>
      <c r="H31" s="41">
        <f t="shared" si="7"/>
        <v>25499972</v>
      </c>
      <c r="I31" s="42">
        <v>0</v>
      </c>
      <c r="J31" s="42">
        <f t="shared" si="8"/>
        <v>0</v>
      </c>
      <c r="K31" s="39">
        <f t="shared" ca="1" si="9"/>
        <v>0.51111111111111107</v>
      </c>
      <c r="L31" s="43">
        <f t="shared" ca="1" si="10"/>
        <v>0</v>
      </c>
      <c r="M31" s="44">
        <f t="shared" ca="1" si="11"/>
        <v>0</v>
      </c>
    </row>
    <row r="32" spans="1:13" x14ac:dyDescent="0.25">
      <c r="A32" s="73" t="s">
        <v>1281</v>
      </c>
      <c r="B32" s="73" t="s">
        <v>12</v>
      </c>
      <c r="C32" s="76">
        <v>45553</v>
      </c>
      <c r="D32" s="76">
        <v>45368</v>
      </c>
      <c r="E32" s="75">
        <v>36000000</v>
      </c>
      <c r="F32" s="39">
        <f t="shared" ca="1" si="6"/>
        <v>1</v>
      </c>
      <c r="G32" s="40">
        <v>10500029</v>
      </c>
      <c r="H32" s="41">
        <f t="shared" si="7"/>
        <v>25499971</v>
      </c>
      <c r="I32" s="42">
        <v>0</v>
      </c>
      <c r="J32" s="42">
        <f t="shared" si="8"/>
        <v>0</v>
      </c>
      <c r="K32" s="39">
        <f t="shared" ca="1" si="9"/>
        <v>1</v>
      </c>
      <c r="L32" s="43">
        <f t="shared" ca="1" si="10"/>
        <v>0</v>
      </c>
      <c r="M32" s="44">
        <f t="shared" ca="1" si="11"/>
        <v>0</v>
      </c>
    </row>
    <row r="33" spans="1:13" x14ac:dyDescent="0.25">
      <c r="A33" s="73" t="s">
        <v>1282</v>
      </c>
      <c r="B33" s="73" t="s">
        <v>12</v>
      </c>
      <c r="C33" s="74">
        <v>45552</v>
      </c>
      <c r="D33" s="74">
        <v>45732</v>
      </c>
      <c r="E33" s="75">
        <v>36000000</v>
      </c>
      <c r="F33" s="39">
        <f t="shared" ca="1" si="6"/>
        <v>0.51111111111111107</v>
      </c>
      <c r="G33" s="40">
        <v>10500030</v>
      </c>
      <c r="H33" s="41">
        <f t="shared" si="7"/>
        <v>25499970</v>
      </c>
      <c r="I33" s="42">
        <v>0</v>
      </c>
      <c r="J33" s="42">
        <f t="shared" si="8"/>
        <v>0</v>
      </c>
      <c r="K33" s="39">
        <f t="shared" ca="1" si="9"/>
        <v>0.51111111111111107</v>
      </c>
      <c r="L33" s="43">
        <f t="shared" ca="1" si="10"/>
        <v>0</v>
      </c>
      <c r="M33" s="44">
        <f t="shared" ca="1" si="11"/>
        <v>0</v>
      </c>
    </row>
    <row r="34" spans="1:13" x14ac:dyDescent="0.25">
      <c r="A34" s="73" t="s">
        <v>1283</v>
      </c>
      <c r="B34" s="73" t="s">
        <v>12</v>
      </c>
      <c r="C34" s="76">
        <v>45552</v>
      </c>
      <c r="D34" s="76">
        <v>45732</v>
      </c>
      <c r="E34" s="75">
        <v>36000000</v>
      </c>
      <c r="F34" s="39">
        <f t="shared" ca="1" si="6"/>
        <v>0.51111111111111107</v>
      </c>
      <c r="G34" s="40">
        <v>10500031</v>
      </c>
      <c r="H34" s="41">
        <f t="shared" si="7"/>
        <v>25499969</v>
      </c>
      <c r="I34" s="42">
        <v>0</v>
      </c>
      <c r="J34" s="42">
        <f t="shared" si="8"/>
        <v>0</v>
      </c>
      <c r="K34" s="39">
        <f t="shared" ca="1" si="9"/>
        <v>0.51111111111111107</v>
      </c>
      <c r="L34" s="43">
        <f t="shared" ca="1" si="10"/>
        <v>0</v>
      </c>
      <c r="M34" s="44">
        <f t="shared" ca="1" si="11"/>
        <v>0</v>
      </c>
    </row>
    <row r="35" spans="1:13" x14ac:dyDescent="0.25">
      <c r="A35" s="73" t="s">
        <v>1284</v>
      </c>
      <c r="B35" s="73" t="s">
        <v>12</v>
      </c>
      <c r="C35" s="74">
        <v>45552</v>
      </c>
      <c r="D35" s="74">
        <v>45732</v>
      </c>
      <c r="E35" s="75">
        <v>36000000</v>
      </c>
      <c r="F35" s="39">
        <f t="shared" ca="1" si="6"/>
        <v>0.51111111111111107</v>
      </c>
      <c r="G35" s="40">
        <v>10500032</v>
      </c>
      <c r="H35" s="41">
        <f t="shared" si="7"/>
        <v>25499968</v>
      </c>
      <c r="I35" s="42">
        <v>0</v>
      </c>
      <c r="J35" s="42">
        <f t="shared" si="8"/>
        <v>0</v>
      </c>
      <c r="K35" s="39">
        <f t="shared" ca="1" si="9"/>
        <v>0.51111111111111107</v>
      </c>
      <c r="L35" s="43">
        <f t="shared" ca="1" si="10"/>
        <v>0</v>
      </c>
      <c r="M35" s="44">
        <f t="shared" ca="1" si="11"/>
        <v>0</v>
      </c>
    </row>
    <row r="36" spans="1:13" x14ac:dyDescent="0.25">
      <c r="A36" s="73" t="s">
        <v>1285</v>
      </c>
      <c r="B36" s="73" t="s">
        <v>12</v>
      </c>
      <c r="C36" s="76">
        <v>45552</v>
      </c>
      <c r="D36" s="76">
        <v>45732</v>
      </c>
      <c r="E36" s="75">
        <v>36000000</v>
      </c>
      <c r="F36" s="39">
        <f t="shared" ca="1" si="6"/>
        <v>0.51111111111111107</v>
      </c>
      <c r="G36" s="40">
        <v>10500033</v>
      </c>
      <c r="H36" s="41">
        <f t="shared" si="7"/>
        <v>25499967</v>
      </c>
      <c r="I36" s="42">
        <v>0</v>
      </c>
      <c r="J36" s="42">
        <f t="shared" si="8"/>
        <v>0</v>
      </c>
      <c r="K36" s="39">
        <f t="shared" ca="1" si="9"/>
        <v>0.51111111111111107</v>
      </c>
      <c r="L36" s="43">
        <f t="shared" ca="1" si="10"/>
        <v>0</v>
      </c>
      <c r="M36" s="44">
        <f t="shared" ca="1" si="11"/>
        <v>0</v>
      </c>
    </row>
    <row r="37" spans="1:13" x14ac:dyDescent="0.25">
      <c r="A37" s="73" t="s">
        <v>1286</v>
      </c>
      <c r="B37" s="73" t="s">
        <v>12</v>
      </c>
      <c r="C37" s="74">
        <v>45559</v>
      </c>
      <c r="D37" s="74">
        <v>45739</v>
      </c>
      <c r="E37" s="75">
        <v>36000000</v>
      </c>
      <c r="F37" s="39">
        <f t="shared" ca="1" si="6"/>
        <v>0.47222222222222221</v>
      </c>
      <c r="G37" s="40">
        <v>10500034</v>
      </c>
      <c r="H37" s="41">
        <f t="shared" si="7"/>
        <v>25499966</v>
      </c>
      <c r="I37" s="42">
        <v>0</v>
      </c>
      <c r="J37" s="42">
        <f t="shared" si="8"/>
        <v>0</v>
      </c>
      <c r="K37" s="39">
        <f t="shared" ca="1" si="9"/>
        <v>0.47222222222222221</v>
      </c>
      <c r="L37" s="43">
        <f t="shared" ca="1" si="10"/>
        <v>0</v>
      </c>
      <c r="M37" s="44">
        <f t="shared" ca="1" si="11"/>
        <v>0</v>
      </c>
    </row>
    <row r="38" spans="1:13" x14ac:dyDescent="0.25">
      <c r="A38" s="73" t="s">
        <v>1287</v>
      </c>
      <c r="B38" s="73" t="s">
        <v>12</v>
      </c>
      <c r="C38" s="74">
        <v>45555</v>
      </c>
      <c r="D38" s="74">
        <v>45735</v>
      </c>
      <c r="E38" s="75">
        <v>36000000</v>
      </c>
      <c r="F38" s="39">
        <f t="shared" ca="1" si="6"/>
        <v>0.49444444444444446</v>
      </c>
      <c r="G38" s="40">
        <v>10500035</v>
      </c>
      <c r="H38" s="41">
        <f t="shared" si="7"/>
        <v>25499965</v>
      </c>
      <c r="I38" s="42">
        <v>0</v>
      </c>
      <c r="J38" s="42">
        <f t="shared" si="8"/>
        <v>0</v>
      </c>
      <c r="K38" s="39">
        <f t="shared" ca="1" si="9"/>
        <v>0.49444444444444446</v>
      </c>
      <c r="L38" s="43">
        <f t="shared" ca="1" si="10"/>
        <v>0</v>
      </c>
      <c r="M38" s="44">
        <f t="shared" ca="1" si="11"/>
        <v>0</v>
      </c>
    </row>
    <row r="39" spans="1:13" x14ac:dyDescent="0.25">
      <c r="A39" s="73" t="s">
        <v>1288</v>
      </c>
      <c r="B39" s="73" t="s">
        <v>12</v>
      </c>
      <c r="C39" s="74">
        <v>45552</v>
      </c>
      <c r="D39" s="74">
        <v>45732</v>
      </c>
      <c r="E39" s="75">
        <v>36000000</v>
      </c>
      <c r="F39" s="39">
        <f t="shared" ca="1" si="6"/>
        <v>0.51111111111111107</v>
      </c>
      <c r="G39" s="40">
        <v>10500036</v>
      </c>
      <c r="H39" s="41">
        <f t="shared" si="7"/>
        <v>25499964</v>
      </c>
      <c r="I39" s="42">
        <v>0</v>
      </c>
      <c r="J39" s="42">
        <f t="shared" si="8"/>
        <v>0</v>
      </c>
      <c r="K39" s="39">
        <f t="shared" ca="1" si="9"/>
        <v>0.51111111111111107</v>
      </c>
      <c r="L39" s="43">
        <f t="shared" ca="1" si="10"/>
        <v>0</v>
      </c>
      <c r="M39" s="44">
        <f t="shared" ca="1" si="11"/>
        <v>0</v>
      </c>
    </row>
    <row r="40" spans="1:13" x14ac:dyDescent="0.25">
      <c r="A40" s="73" t="s">
        <v>1289</v>
      </c>
      <c r="B40" s="73" t="s">
        <v>12</v>
      </c>
      <c r="C40" s="74">
        <v>45553</v>
      </c>
      <c r="D40" s="74">
        <v>45733</v>
      </c>
      <c r="E40" s="75">
        <v>36000000</v>
      </c>
      <c r="F40" s="39">
        <f t="shared" ca="1" si="6"/>
        <v>0.50555555555555554</v>
      </c>
      <c r="G40" s="40">
        <v>10500037</v>
      </c>
      <c r="H40" s="41">
        <f t="shared" si="7"/>
        <v>25499963</v>
      </c>
      <c r="I40" s="42">
        <v>0</v>
      </c>
      <c r="J40" s="42">
        <f t="shared" si="8"/>
        <v>0</v>
      </c>
      <c r="K40" s="39">
        <f t="shared" ca="1" si="9"/>
        <v>0.50555555555555554</v>
      </c>
      <c r="L40" s="43">
        <f t="shared" ca="1" si="10"/>
        <v>0</v>
      </c>
      <c r="M40" s="44">
        <f t="shared" ca="1" si="11"/>
        <v>0</v>
      </c>
    </row>
    <row r="41" spans="1:13" x14ac:dyDescent="0.25">
      <c r="A41" s="73" t="s">
        <v>1290</v>
      </c>
      <c r="B41" s="73" t="s">
        <v>12</v>
      </c>
      <c r="C41" s="74">
        <v>45552</v>
      </c>
      <c r="D41" s="74">
        <v>45732</v>
      </c>
      <c r="E41" s="75">
        <v>36000000</v>
      </c>
      <c r="F41" s="39">
        <f t="shared" ca="1" si="6"/>
        <v>0.51111111111111107</v>
      </c>
      <c r="G41" s="40">
        <v>10500038</v>
      </c>
      <c r="H41" s="41">
        <f t="shared" si="7"/>
        <v>25499962</v>
      </c>
      <c r="I41" s="42">
        <v>0</v>
      </c>
      <c r="J41" s="42">
        <f t="shared" si="8"/>
        <v>0</v>
      </c>
      <c r="K41" s="39">
        <f t="shared" ca="1" si="9"/>
        <v>0.51111111111111107</v>
      </c>
      <c r="L41" s="43">
        <f t="shared" ca="1" si="10"/>
        <v>0</v>
      </c>
      <c r="M41" s="44">
        <f t="shared" ca="1" si="11"/>
        <v>0</v>
      </c>
    </row>
    <row r="42" spans="1:13" x14ac:dyDescent="0.25">
      <c r="A42" s="73" t="s">
        <v>1291</v>
      </c>
      <c r="B42" s="73" t="s">
        <v>12</v>
      </c>
      <c r="C42" s="74">
        <v>45554</v>
      </c>
      <c r="D42" s="74">
        <v>45734</v>
      </c>
      <c r="E42" s="75">
        <v>36000000</v>
      </c>
      <c r="F42" s="39">
        <f t="shared" ca="1" si="6"/>
        <v>0.5</v>
      </c>
      <c r="G42" s="40">
        <v>10500039</v>
      </c>
      <c r="H42" s="41">
        <f t="shared" si="7"/>
        <v>25499961</v>
      </c>
      <c r="I42" s="42">
        <v>0</v>
      </c>
      <c r="J42" s="42">
        <f t="shared" si="8"/>
        <v>0</v>
      </c>
      <c r="K42" s="39">
        <f t="shared" ca="1" si="9"/>
        <v>0.5</v>
      </c>
      <c r="L42" s="43">
        <f t="shared" ca="1" si="10"/>
        <v>0</v>
      </c>
      <c r="M42" s="44">
        <f t="shared" ca="1" si="11"/>
        <v>0</v>
      </c>
    </row>
    <row r="43" spans="1:13" x14ac:dyDescent="0.25">
      <c r="A43" s="73" t="s">
        <v>1292</v>
      </c>
      <c r="B43" s="73" t="s">
        <v>12</v>
      </c>
      <c r="C43" s="74">
        <v>45552</v>
      </c>
      <c r="D43" s="74">
        <v>45661</v>
      </c>
      <c r="E43" s="75">
        <v>13780800</v>
      </c>
      <c r="F43" s="39">
        <f t="shared" ca="1" si="6"/>
        <v>0.84403669724770647</v>
      </c>
      <c r="G43" s="40">
        <v>10500040</v>
      </c>
      <c r="H43" s="41">
        <f t="shared" si="7"/>
        <v>3280760</v>
      </c>
      <c r="I43" s="42">
        <v>0</v>
      </c>
      <c r="J43" s="42">
        <f t="shared" si="8"/>
        <v>0</v>
      </c>
      <c r="K43" s="39">
        <f t="shared" ca="1" si="9"/>
        <v>0.84403669724770647</v>
      </c>
      <c r="L43" s="43">
        <f t="shared" ca="1" si="10"/>
        <v>0</v>
      </c>
      <c r="M43" s="44">
        <f t="shared" ca="1" si="11"/>
        <v>0</v>
      </c>
    </row>
    <row r="44" spans="1:13" x14ac:dyDescent="0.25">
      <c r="A44" s="73" t="s">
        <v>1293</v>
      </c>
      <c r="B44" s="73" t="s">
        <v>12</v>
      </c>
      <c r="C44" s="74">
        <v>45553</v>
      </c>
      <c r="D44" s="74">
        <v>45733</v>
      </c>
      <c r="E44" s="75">
        <v>36000000</v>
      </c>
      <c r="F44" s="39">
        <f t="shared" ca="1" si="6"/>
        <v>0.50555555555555554</v>
      </c>
      <c r="G44" s="40">
        <v>10500041</v>
      </c>
      <c r="H44" s="41">
        <f t="shared" si="7"/>
        <v>25499959</v>
      </c>
      <c r="I44" s="42">
        <v>0</v>
      </c>
      <c r="J44" s="42">
        <f t="shared" si="8"/>
        <v>0</v>
      </c>
      <c r="K44" s="39">
        <f t="shared" ca="1" si="9"/>
        <v>0.50555555555555554</v>
      </c>
      <c r="L44" s="43">
        <f t="shared" ca="1" si="10"/>
        <v>0</v>
      </c>
      <c r="M44" s="44">
        <f t="shared" ca="1" si="11"/>
        <v>0</v>
      </c>
    </row>
    <row r="45" spans="1:13" x14ac:dyDescent="0.25">
      <c r="A45" s="73" t="s">
        <v>1294</v>
      </c>
      <c r="B45" s="73" t="s">
        <v>12</v>
      </c>
      <c r="C45" s="74">
        <v>45552</v>
      </c>
      <c r="D45" s="74">
        <v>45732</v>
      </c>
      <c r="E45" s="75">
        <v>36000000</v>
      </c>
      <c r="F45" s="39">
        <f t="shared" ca="1" si="6"/>
        <v>0.51111111111111107</v>
      </c>
      <c r="G45" s="40">
        <v>10500042</v>
      </c>
      <c r="H45" s="41">
        <f t="shared" si="7"/>
        <v>25499958</v>
      </c>
      <c r="I45" s="42">
        <v>0</v>
      </c>
      <c r="J45" s="42">
        <f t="shared" si="8"/>
        <v>0</v>
      </c>
      <c r="K45" s="39">
        <f t="shared" ca="1" si="9"/>
        <v>0.51111111111111107</v>
      </c>
      <c r="L45" s="43">
        <f t="shared" ca="1" si="10"/>
        <v>0</v>
      </c>
      <c r="M45" s="44">
        <f t="shared" ca="1" si="11"/>
        <v>0</v>
      </c>
    </row>
    <row r="46" spans="1:13" x14ac:dyDescent="0.25">
      <c r="A46" s="73" t="s">
        <v>1295</v>
      </c>
      <c r="B46" s="73" t="s">
        <v>12</v>
      </c>
      <c r="C46" s="74">
        <v>45552</v>
      </c>
      <c r="D46" s="74">
        <v>45732</v>
      </c>
      <c r="E46" s="75">
        <v>36000000</v>
      </c>
      <c r="F46" s="39">
        <f t="shared" ca="1" si="6"/>
        <v>0.51111111111111107</v>
      </c>
      <c r="G46" s="40">
        <v>10500043</v>
      </c>
      <c r="H46" s="41">
        <f t="shared" si="7"/>
        <v>25499957</v>
      </c>
      <c r="I46" s="42">
        <v>0</v>
      </c>
      <c r="J46" s="42">
        <f t="shared" si="8"/>
        <v>0</v>
      </c>
      <c r="K46" s="39">
        <f t="shared" ca="1" si="9"/>
        <v>0.51111111111111107</v>
      </c>
      <c r="L46" s="43">
        <f t="shared" ca="1" si="10"/>
        <v>0</v>
      </c>
      <c r="M46" s="44">
        <f t="shared" ca="1" si="11"/>
        <v>0</v>
      </c>
    </row>
    <row r="47" spans="1:13" x14ac:dyDescent="0.25">
      <c r="A47" s="73" t="s">
        <v>1296</v>
      </c>
      <c r="B47" s="73" t="s">
        <v>12</v>
      </c>
      <c r="C47" s="74">
        <v>45552</v>
      </c>
      <c r="D47" s="74">
        <v>45732</v>
      </c>
      <c r="E47" s="75">
        <v>36000000</v>
      </c>
      <c r="F47" s="39">
        <f t="shared" ca="1" si="6"/>
        <v>0.51111111111111107</v>
      </c>
      <c r="G47" s="40">
        <v>10500044</v>
      </c>
      <c r="H47" s="41">
        <f t="shared" si="7"/>
        <v>25499956</v>
      </c>
      <c r="I47" s="42">
        <v>0</v>
      </c>
      <c r="J47" s="42">
        <f t="shared" si="8"/>
        <v>0</v>
      </c>
      <c r="K47" s="39">
        <f t="shared" ca="1" si="9"/>
        <v>0.51111111111111107</v>
      </c>
      <c r="L47" s="43">
        <f t="shared" ca="1" si="10"/>
        <v>0</v>
      </c>
      <c r="M47" s="44">
        <f t="shared" ca="1" si="11"/>
        <v>0</v>
      </c>
    </row>
    <row r="48" spans="1:13" x14ac:dyDescent="0.25">
      <c r="A48" s="73" t="s">
        <v>1297</v>
      </c>
      <c r="B48" s="73" t="s">
        <v>12</v>
      </c>
      <c r="C48" s="76">
        <v>45551</v>
      </c>
      <c r="D48" s="76">
        <v>45656</v>
      </c>
      <c r="E48" s="75">
        <v>26250000</v>
      </c>
      <c r="F48" s="39">
        <f t="shared" ca="1" si="6"/>
        <v>0.88571428571428568</v>
      </c>
      <c r="G48" s="40">
        <v>10500045</v>
      </c>
      <c r="H48" s="41">
        <f t="shared" si="7"/>
        <v>15749955</v>
      </c>
      <c r="I48" s="42">
        <v>0</v>
      </c>
      <c r="J48" s="42">
        <f t="shared" si="8"/>
        <v>0</v>
      </c>
      <c r="K48" s="39">
        <f t="shared" ca="1" si="9"/>
        <v>0.88571428571428568</v>
      </c>
      <c r="L48" s="43">
        <f t="shared" ca="1" si="10"/>
        <v>0</v>
      </c>
      <c r="M48" s="44">
        <f t="shared" ca="1" si="11"/>
        <v>0</v>
      </c>
    </row>
    <row r="49" spans="1:13" x14ac:dyDescent="0.25">
      <c r="A49" s="73" t="s">
        <v>1298</v>
      </c>
      <c r="B49" s="73" t="s">
        <v>12</v>
      </c>
      <c r="C49" s="76">
        <v>45552</v>
      </c>
      <c r="D49" s="76">
        <v>45732</v>
      </c>
      <c r="E49" s="75">
        <v>36000000</v>
      </c>
      <c r="F49" s="39">
        <f t="shared" ca="1" si="6"/>
        <v>0.51111111111111107</v>
      </c>
      <c r="G49" s="40">
        <v>10500046</v>
      </c>
      <c r="H49" s="41">
        <f t="shared" si="7"/>
        <v>25499954</v>
      </c>
      <c r="I49" s="42">
        <v>0</v>
      </c>
      <c r="J49" s="42">
        <f t="shared" si="8"/>
        <v>0</v>
      </c>
      <c r="K49" s="39">
        <f t="shared" ca="1" si="9"/>
        <v>0.51111111111111107</v>
      </c>
      <c r="L49" s="43">
        <f t="shared" ca="1" si="10"/>
        <v>0</v>
      </c>
      <c r="M49" s="44">
        <f t="shared" ca="1" si="11"/>
        <v>0</v>
      </c>
    </row>
    <row r="50" spans="1:13" x14ac:dyDescent="0.25">
      <c r="A50" s="73" t="s">
        <v>1299</v>
      </c>
      <c r="B50" s="73" t="s">
        <v>12</v>
      </c>
      <c r="C50" s="74">
        <v>45552</v>
      </c>
      <c r="D50" s="74">
        <v>45732</v>
      </c>
      <c r="E50" s="75">
        <v>36000000</v>
      </c>
      <c r="F50" s="39">
        <f t="shared" ca="1" si="6"/>
        <v>0.51111111111111107</v>
      </c>
      <c r="G50" s="40">
        <v>10500047</v>
      </c>
      <c r="H50" s="41">
        <f t="shared" si="7"/>
        <v>25499953</v>
      </c>
      <c r="I50" s="42">
        <v>0</v>
      </c>
      <c r="J50" s="42">
        <f t="shared" si="8"/>
        <v>0</v>
      </c>
      <c r="K50" s="39">
        <f t="shared" ca="1" si="9"/>
        <v>0.51111111111111107</v>
      </c>
      <c r="L50" s="43">
        <f t="shared" ca="1" si="10"/>
        <v>0</v>
      </c>
      <c r="M50" s="44">
        <f t="shared" ca="1" si="11"/>
        <v>0</v>
      </c>
    </row>
    <row r="51" spans="1:13" x14ac:dyDescent="0.25">
      <c r="A51" s="73" t="s">
        <v>1300</v>
      </c>
      <c r="B51" s="73" t="s">
        <v>12</v>
      </c>
      <c r="C51" s="74">
        <v>45552</v>
      </c>
      <c r="D51" s="74">
        <v>45732</v>
      </c>
      <c r="E51" s="75">
        <v>36000000</v>
      </c>
      <c r="F51" s="39">
        <f t="shared" ca="1" si="6"/>
        <v>0.51111111111111107</v>
      </c>
      <c r="G51" s="40">
        <v>10500048</v>
      </c>
      <c r="H51" s="41">
        <f t="shared" si="7"/>
        <v>25499952</v>
      </c>
      <c r="I51" s="42">
        <v>0</v>
      </c>
      <c r="J51" s="42">
        <f t="shared" si="8"/>
        <v>0</v>
      </c>
      <c r="K51" s="39">
        <f t="shared" ca="1" si="9"/>
        <v>0.51111111111111107</v>
      </c>
      <c r="L51" s="43">
        <f t="shared" ca="1" si="10"/>
        <v>0</v>
      </c>
      <c r="M51" s="44">
        <f t="shared" ca="1" si="11"/>
        <v>0</v>
      </c>
    </row>
    <row r="52" spans="1:13" x14ac:dyDescent="0.25">
      <c r="A52" s="73" t="s">
        <v>1301</v>
      </c>
      <c r="B52" s="73" t="s">
        <v>12</v>
      </c>
      <c r="C52" s="74">
        <v>45554</v>
      </c>
      <c r="D52" s="74">
        <v>45734</v>
      </c>
      <c r="E52" s="75">
        <v>35100000</v>
      </c>
      <c r="F52" s="39">
        <f t="shared" ca="1" si="6"/>
        <v>0.5</v>
      </c>
      <c r="G52" s="40">
        <v>10500049</v>
      </c>
      <c r="H52" s="41">
        <f t="shared" si="7"/>
        <v>24599951</v>
      </c>
      <c r="I52" s="42">
        <v>0</v>
      </c>
      <c r="J52" s="42">
        <f t="shared" si="8"/>
        <v>0</v>
      </c>
      <c r="K52" s="39">
        <f t="shared" ca="1" si="9"/>
        <v>0.5</v>
      </c>
      <c r="L52" s="43">
        <f t="shared" ca="1" si="10"/>
        <v>0</v>
      </c>
      <c r="M52" s="44">
        <f t="shared" ca="1" si="11"/>
        <v>0</v>
      </c>
    </row>
    <row r="53" spans="1:13" x14ac:dyDescent="0.25">
      <c r="A53" s="73" t="s">
        <v>1302</v>
      </c>
      <c r="B53" s="73" t="s">
        <v>12</v>
      </c>
      <c r="C53" s="74">
        <v>45555</v>
      </c>
      <c r="D53" s="74">
        <v>45661</v>
      </c>
      <c r="E53" s="75">
        <v>21000000</v>
      </c>
      <c r="F53" s="39">
        <f t="shared" ca="1" si="6"/>
        <v>0.839622641509434</v>
      </c>
      <c r="G53" s="40">
        <v>10500050</v>
      </c>
      <c r="H53" s="41">
        <f t="shared" si="7"/>
        <v>10499950</v>
      </c>
      <c r="I53" s="42">
        <v>0</v>
      </c>
      <c r="J53" s="42">
        <f t="shared" si="8"/>
        <v>0</v>
      </c>
      <c r="K53" s="39">
        <f t="shared" ca="1" si="9"/>
        <v>0.839622641509434</v>
      </c>
      <c r="L53" s="43">
        <f t="shared" ca="1" si="10"/>
        <v>0</v>
      </c>
      <c r="M53" s="44">
        <f t="shared" ca="1" si="11"/>
        <v>0</v>
      </c>
    </row>
    <row r="54" spans="1:13" x14ac:dyDescent="0.25">
      <c r="A54" s="77" t="s">
        <v>1303</v>
      </c>
      <c r="B54" s="73" t="s">
        <v>12</v>
      </c>
      <c r="C54" s="74">
        <v>45553</v>
      </c>
      <c r="D54" s="74">
        <v>45659</v>
      </c>
      <c r="E54" s="78">
        <v>31850000</v>
      </c>
      <c r="F54" s="39">
        <f t="shared" ca="1" si="6"/>
        <v>0.85849056603773588</v>
      </c>
      <c r="G54" s="40">
        <v>10500051</v>
      </c>
      <c r="H54" s="41">
        <f t="shared" si="7"/>
        <v>21349949</v>
      </c>
      <c r="I54" s="42">
        <v>0</v>
      </c>
      <c r="J54" s="42">
        <f t="shared" si="8"/>
        <v>0</v>
      </c>
      <c r="K54" s="39">
        <f t="shared" ca="1" si="9"/>
        <v>0.85849056603773588</v>
      </c>
      <c r="L54" s="43">
        <f t="shared" ca="1" si="10"/>
        <v>0</v>
      </c>
      <c r="M54" s="44">
        <f t="shared" ca="1" si="11"/>
        <v>0</v>
      </c>
    </row>
    <row r="55" spans="1:13" x14ac:dyDescent="0.25">
      <c r="A55" s="73" t="s">
        <v>1304</v>
      </c>
      <c r="B55" s="73" t="s">
        <v>12</v>
      </c>
      <c r="C55" s="74">
        <v>45552</v>
      </c>
      <c r="D55" s="74">
        <v>45658</v>
      </c>
      <c r="E55" s="75">
        <v>31500000</v>
      </c>
      <c r="F55" s="39">
        <f t="shared" ca="1" si="6"/>
        <v>0.86792452830188682</v>
      </c>
      <c r="G55" s="40">
        <v>10500052</v>
      </c>
      <c r="H55" s="41">
        <f t="shared" si="7"/>
        <v>20999948</v>
      </c>
      <c r="I55" s="42">
        <v>0</v>
      </c>
      <c r="J55" s="42">
        <f t="shared" si="8"/>
        <v>0</v>
      </c>
      <c r="K55" s="39">
        <f t="shared" ca="1" si="9"/>
        <v>0.86792452830188682</v>
      </c>
      <c r="L55" s="43">
        <f t="shared" ca="1" si="10"/>
        <v>0</v>
      </c>
      <c r="M55" s="44">
        <f t="shared" ca="1" si="11"/>
        <v>0</v>
      </c>
    </row>
    <row r="56" spans="1:13" x14ac:dyDescent="0.25">
      <c r="A56" s="73" t="s">
        <v>1305</v>
      </c>
      <c r="B56" s="73" t="s">
        <v>12</v>
      </c>
      <c r="C56" s="74">
        <v>45553</v>
      </c>
      <c r="D56" s="74">
        <v>45658</v>
      </c>
      <c r="E56" s="75">
        <v>31500000</v>
      </c>
      <c r="F56" s="39">
        <f t="shared" ca="1" si="6"/>
        <v>0.8666666666666667</v>
      </c>
      <c r="G56" s="40">
        <v>10500053</v>
      </c>
      <c r="H56" s="41">
        <f t="shared" si="7"/>
        <v>20999947</v>
      </c>
      <c r="I56" s="42">
        <v>0</v>
      </c>
      <c r="J56" s="42">
        <f t="shared" si="8"/>
        <v>0</v>
      </c>
      <c r="K56" s="39">
        <f t="shared" ca="1" si="9"/>
        <v>0.8666666666666667</v>
      </c>
      <c r="L56" s="43">
        <f t="shared" ca="1" si="10"/>
        <v>0</v>
      </c>
      <c r="M56" s="44">
        <f t="shared" ca="1" si="11"/>
        <v>0</v>
      </c>
    </row>
    <row r="57" spans="1:13" x14ac:dyDescent="0.25">
      <c r="A57" s="73" t="s">
        <v>1008</v>
      </c>
      <c r="B57" s="73" t="s">
        <v>12</v>
      </c>
      <c r="C57" s="76">
        <v>45551</v>
      </c>
      <c r="D57" s="76">
        <v>45661</v>
      </c>
      <c r="E57" s="75">
        <v>25179000</v>
      </c>
      <c r="F57" s="39">
        <f t="shared" ca="1" si="6"/>
        <v>0.84545454545454546</v>
      </c>
      <c r="G57" s="40">
        <v>10500054</v>
      </c>
      <c r="H57" s="41">
        <f t="shared" si="7"/>
        <v>14678946</v>
      </c>
      <c r="I57" s="42">
        <v>0</v>
      </c>
      <c r="J57" s="42">
        <f t="shared" si="8"/>
        <v>0</v>
      </c>
      <c r="K57" s="39">
        <f t="shared" ca="1" si="9"/>
        <v>0.84545454545454546</v>
      </c>
      <c r="L57" s="43">
        <f t="shared" ca="1" si="10"/>
        <v>0</v>
      </c>
      <c r="M57" s="44">
        <f t="shared" ca="1" si="11"/>
        <v>0</v>
      </c>
    </row>
    <row r="58" spans="1:13" x14ac:dyDescent="0.25">
      <c r="A58" s="73" t="s">
        <v>1306</v>
      </c>
      <c r="B58" s="73" t="s">
        <v>12</v>
      </c>
      <c r="C58" s="74">
        <v>45554</v>
      </c>
      <c r="D58" s="74">
        <v>45660</v>
      </c>
      <c r="E58" s="75">
        <v>19250000</v>
      </c>
      <c r="F58" s="39">
        <f t="shared" ca="1" si="6"/>
        <v>0.84905660377358494</v>
      </c>
      <c r="G58" s="40">
        <v>10500055</v>
      </c>
      <c r="H58" s="41">
        <f t="shared" si="7"/>
        <v>8749945</v>
      </c>
      <c r="I58" s="42">
        <v>0</v>
      </c>
      <c r="J58" s="42">
        <f t="shared" si="8"/>
        <v>0</v>
      </c>
      <c r="K58" s="39">
        <f t="shared" ca="1" si="9"/>
        <v>0.84905660377358494</v>
      </c>
      <c r="L58" s="43">
        <f t="shared" ca="1" si="10"/>
        <v>0</v>
      </c>
      <c r="M58" s="44">
        <f t="shared" ca="1" si="11"/>
        <v>0</v>
      </c>
    </row>
    <row r="59" spans="1:13" x14ac:dyDescent="0.25">
      <c r="A59" s="73" t="s">
        <v>1307</v>
      </c>
      <c r="B59" s="73" t="s">
        <v>12</v>
      </c>
      <c r="C59" s="74">
        <v>45552</v>
      </c>
      <c r="D59" s="74">
        <v>45658</v>
      </c>
      <c r="E59" s="75">
        <v>14700000</v>
      </c>
      <c r="F59" s="39">
        <f t="shared" ca="1" si="6"/>
        <v>0.86792452830188682</v>
      </c>
      <c r="G59" s="40">
        <v>10500056</v>
      </c>
      <c r="H59" s="41">
        <f t="shared" si="7"/>
        <v>4199944</v>
      </c>
      <c r="I59" s="42">
        <v>0</v>
      </c>
      <c r="J59" s="42">
        <f t="shared" si="8"/>
        <v>0</v>
      </c>
      <c r="K59" s="39">
        <f t="shared" ca="1" si="9"/>
        <v>0.86792452830188682</v>
      </c>
      <c r="L59" s="43">
        <f t="shared" ca="1" si="10"/>
        <v>0</v>
      </c>
      <c r="M59" s="44">
        <f t="shared" ca="1" si="11"/>
        <v>0</v>
      </c>
    </row>
    <row r="60" spans="1:13" x14ac:dyDescent="0.25">
      <c r="A60" s="73" t="s">
        <v>1308</v>
      </c>
      <c r="B60" s="73" t="s">
        <v>12</v>
      </c>
      <c r="C60" s="74">
        <v>45553</v>
      </c>
      <c r="D60" s="74">
        <v>45733</v>
      </c>
      <c r="E60" s="75">
        <v>36000000</v>
      </c>
      <c r="F60" s="39">
        <f t="shared" ca="1" si="6"/>
        <v>0.50555555555555554</v>
      </c>
      <c r="G60" s="40">
        <v>10500057</v>
      </c>
      <c r="H60" s="41">
        <f t="shared" si="7"/>
        <v>25499943</v>
      </c>
      <c r="I60" s="42">
        <v>0</v>
      </c>
      <c r="J60" s="42">
        <f t="shared" si="8"/>
        <v>0</v>
      </c>
      <c r="K60" s="39">
        <f t="shared" ca="1" si="9"/>
        <v>0.50555555555555554</v>
      </c>
      <c r="L60" s="43">
        <f t="shared" ca="1" si="10"/>
        <v>0</v>
      </c>
      <c r="M60" s="44">
        <f t="shared" ca="1" si="11"/>
        <v>0</v>
      </c>
    </row>
    <row r="61" spans="1:13" x14ac:dyDescent="0.25">
      <c r="A61" s="73" t="s">
        <v>1309</v>
      </c>
      <c r="B61" s="73" t="s">
        <v>12</v>
      </c>
      <c r="C61" s="74">
        <v>45552</v>
      </c>
      <c r="D61" s="74">
        <v>45732</v>
      </c>
      <c r="E61" s="75">
        <v>36000000</v>
      </c>
      <c r="F61" s="39">
        <f t="shared" ca="1" si="6"/>
        <v>0.51111111111111107</v>
      </c>
      <c r="G61" s="40">
        <v>10500058</v>
      </c>
      <c r="H61" s="41">
        <f t="shared" si="7"/>
        <v>25499942</v>
      </c>
      <c r="I61" s="42">
        <v>0</v>
      </c>
      <c r="J61" s="42">
        <f t="shared" si="8"/>
        <v>0</v>
      </c>
      <c r="K61" s="39">
        <f t="shared" ca="1" si="9"/>
        <v>0.51111111111111107</v>
      </c>
      <c r="L61" s="43">
        <f t="shared" ca="1" si="10"/>
        <v>0</v>
      </c>
      <c r="M61" s="44">
        <f t="shared" ca="1" si="11"/>
        <v>0</v>
      </c>
    </row>
    <row r="62" spans="1:13" x14ac:dyDescent="0.25">
      <c r="A62" s="73" t="s">
        <v>1310</v>
      </c>
      <c r="B62" s="73" t="s">
        <v>12</v>
      </c>
      <c r="C62" s="74">
        <v>45552</v>
      </c>
      <c r="D62" s="74">
        <v>45732</v>
      </c>
      <c r="E62" s="75">
        <v>36000000</v>
      </c>
      <c r="F62" s="39">
        <f t="shared" ca="1" si="6"/>
        <v>0.51111111111111107</v>
      </c>
      <c r="G62" s="40">
        <v>10500059</v>
      </c>
      <c r="H62" s="41">
        <f t="shared" si="7"/>
        <v>25499941</v>
      </c>
      <c r="I62" s="42">
        <v>0</v>
      </c>
      <c r="J62" s="42">
        <f t="shared" si="8"/>
        <v>0</v>
      </c>
      <c r="K62" s="39">
        <f t="shared" ca="1" si="9"/>
        <v>0.51111111111111107</v>
      </c>
      <c r="L62" s="43">
        <f t="shared" ca="1" si="10"/>
        <v>0</v>
      </c>
      <c r="M62" s="44">
        <f t="shared" ca="1" si="11"/>
        <v>0</v>
      </c>
    </row>
    <row r="63" spans="1:13" x14ac:dyDescent="0.25">
      <c r="A63" s="73" t="s">
        <v>1311</v>
      </c>
      <c r="B63" s="73" t="s">
        <v>12</v>
      </c>
      <c r="C63" s="74">
        <v>45552</v>
      </c>
      <c r="D63" s="74">
        <v>45732</v>
      </c>
      <c r="E63" s="75">
        <v>36000000</v>
      </c>
      <c r="F63" s="39">
        <f t="shared" ca="1" si="6"/>
        <v>0.51111111111111107</v>
      </c>
      <c r="G63" s="40">
        <v>10500060</v>
      </c>
      <c r="H63" s="41">
        <f t="shared" si="7"/>
        <v>25499940</v>
      </c>
      <c r="I63" s="42">
        <v>0</v>
      </c>
      <c r="J63" s="42">
        <f t="shared" si="8"/>
        <v>0</v>
      </c>
      <c r="K63" s="39">
        <f t="shared" ca="1" si="9"/>
        <v>0.51111111111111107</v>
      </c>
      <c r="L63" s="43">
        <f t="shared" ca="1" si="10"/>
        <v>0</v>
      </c>
      <c r="M63" s="44">
        <f t="shared" ca="1" si="11"/>
        <v>0</v>
      </c>
    </row>
    <row r="64" spans="1:13" x14ac:dyDescent="0.25">
      <c r="A64" s="73" t="s">
        <v>1312</v>
      </c>
      <c r="B64" s="73" t="s">
        <v>12</v>
      </c>
      <c r="C64" s="76">
        <v>45554</v>
      </c>
      <c r="D64" s="76">
        <v>45660</v>
      </c>
      <c r="E64" s="75">
        <v>23100000</v>
      </c>
      <c r="F64" s="39">
        <f t="shared" ca="1" si="6"/>
        <v>0.84905660377358494</v>
      </c>
      <c r="G64" s="40">
        <v>10500061</v>
      </c>
      <c r="H64" s="41">
        <f t="shared" si="7"/>
        <v>12599939</v>
      </c>
      <c r="I64" s="42">
        <v>0</v>
      </c>
      <c r="J64" s="42">
        <f t="shared" si="8"/>
        <v>0</v>
      </c>
      <c r="K64" s="39">
        <f t="shared" ca="1" si="9"/>
        <v>0.84905660377358494</v>
      </c>
      <c r="L64" s="43">
        <f t="shared" ca="1" si="10"/>
        <v>0</v>
      </c>
      <c r="M64" s="44">
        <f t="shared" ca="1" si="11"/>
        <v>0</v>
      </c>
    </row>
    <row r="65" spans="1:13" x14ac:dyDescent="0.25">
      <c r="A65" s="73" t="s">
        <v>1313</v>
      </c>
      <c r="B65" s="73" t="s">
        <v>12</v>
      </c>
      <c r="C65" s="74">
        <v>45559</v>
      </c>
      <c r="D65" s="74">
        <v>45739</v>
      </c>
      <c r="E65" s="75">
        <v>36000000</v>
      </c>
      <c r="F65" s="39">
        <f t="shared" ca="1" si="6"/>
        <v>0.47222222222222221</v>
      </c>
      <c r="G65" s="40">
        <v>10500062</v>
      </c>
      <c r="H65" s="41">
        <f t="shared" si="7"/>
        <v>25499938</v>
      </c>
      <c r="I65" s="42">
        <v>0</v>
      </c>
      <c r="J65" s="42">
        <f t="shared" si="8"/>
        <v>0</v>
      </c>
      <c r="K65" s="39">
        <f t="shared" ca="1" si="9"/>
        <v>0.47222222222222221</v>
      </c>
      <c r="L65" s="43">
        <f t="shared" ca="1" si="10"/>
        <v>0</v>
      </c>
      <c r="M65" s="44">
        <f t="shared" ca="1" si="11"/>
        <v>0</v>
      </c>
    </row>
    <row r="66" spans="1:13" x14ac:dyDescent="0.25">
      <c r="A66" s="73" t="s">
        <v>1314</v>
      </c>
      <c r="B66" s="73" t="s">
        <v>12</v>
      </c>
      <c r="C66" s="74">
        <v>45554</v>
      </c>
      <c r="D66" s="74">
        <v>45654</v>
      </c>
      <c r="E66" s="75">
        <v>30000000</v>
      </c>
      <c r="F66" s="39">
        <f t="shared" ca="1" si="6"/>
        <v>0.9</v>
      </c>
      <c r="G66" s="40">
        <v>10500063</v>
      </c>
      <c r="H66" s="41">
        <f t="shared" si="7"/>
        <v>19499937</v>
      </c>
      <c r="I66" s="42">
        <v>0</v>
      </c>
      <c r="J66" s="42">
        <f t="shared" si="8"/>
        <v>0</v>
      </c>
      <c r="K66" s="39">
        <f t="shared" ca="1" si="9"/>
        <v>0.9</v>
      </c>
      <c r="L66" s="43">
        <f t="shared" ca="1" si="10"/>
        <v>0</v>
      </c>
      <c r="M66" s="44">
        <f t="shared" ca="1" si="11"/>
        <v>0</v>
      </c>
    </row>
    <row r="67" spans="1:13" x14ac:dyDescent="0.25">
      <c r="A67" s="73" t="s">
        <v>1315</v>
      </c>
      <c r="B67" s="73" t="s">
        <v>12</v>
      </c>
      <c r="C67" s="76">
        <v>45553</v>
      </c>
      <c r="D67" s="76">
        <v>45659</v>
      </c>
      <c r="E67" s="75">
        <v>20475000</v>
      </c>
      <c r="F67" s="39">
        <f t="shared" ca="1" si="6"/>
        <v>0.85849056603773588</v>
      </c>
      <c r="G67" s="40">
        <v>10500064</v>
      </c>
      <c r="H67" s="41">
        <f t="shared" si="7"/>
        <v>9974936</v>
      </c>
      <c r="I67" s="42">
        <v>0</v>
      </c>
      <c r="J67" s="42">
        <f t="shared" si="8"/>
        <v>0</v>
      </c>
      <c r="K67" s="39">
        <f t="shared" ca="1" si="9"/>
        <v>0.85849056603773588</v>
      </c>
      <c r="L67" s="43">
        <f t="shared" ca="1" si="10"/>
        <v>0</v>
      </c>
      <c r="M67" s="44">
        <f t="shared" ca="1" si="11"/>
        <v>0</v>
      </c>
    </row>
    <row r="68" spans="1:13" x14ac:dyDescent="0.25">
      <c r="A68" s="73" t="s">
        <v>1316</v>
      </c>
      <c r="B68" s="73" t="s">
        <v>12</v>
      </c>
      <c r="C68" s="76">
        <v>45554</v>
      </c>
      <c r="D68" s="76">
        <v>45660</v>
      </c>
      <c r="E68" s="75">
        <v>23100000</v>
      </c>
      <c r="F68" s="39">
        <f t="shared" ca="1" si="6"/>
        <v>0.84905660377358494</v>
      </c>
      <c r="G68" s="40">
        <v>10500065</v>
      </c>
      <c r="H68" s="41">
        <f t="shared" si="7"/>
        <v>12599935</v>
      </c>
      <c r="I68" s="42">
        <v>0</v>
      </c>
      <c r="J68" s="42">
        <f t="shared" si="8"/>
        <v>0</v>
      </c>
      <c r="K68" s="39">
        <f t="shared" ca="1" si="9"/>
        <v>0.84905660377358494</v>
      </c>
      <c r="L68" s="43">
        <f t="shared" ca="1" si="10"/>
        <v>0</v>
      </c>
      <c r="M68" s="44">
        <f t="shared" ca="1" si="11"/>
        <v>0</v>
      </c>
    </row>
    <row r="69" spans="1:13" x14ac:dyDescent="0.25">
      <c r="A69" s="73" t="s">
        <v>1317</v>
      </c>
      <c r="B69" s="73" t="s">
        <v>12</v>
      </c>
      <c r="C69" s="74">
        <v>45554</v>
      </c>
      <c r="D69" s="74">
        <v>45654</v>
      </c>
      <c r="E69" s="75">
        <v>38333333</v>
      </c>
      <c r="F69" s="39">
        <f t="shared" ca="1" si="6"/>
        <v>0.9</v>
      </c>
      <c r="G69" s="40">
        <v>10500066</v>
      </c>
      <c r="H69" s="41">
        <f t="shared" si="7"/>
        <v>27833267</v>
      </c>
      <c r="I69" s="42">
        <v>0</v>
      </c>
      <c r="J69" s="42">
        <f t="shared" si="8"/>
        <v>0</v>
      </c>
      <c r="K69" s="39">
        <f t="shared" ca="1" si="9"/>
        <v>0.9</v>
      </c>
      <c r="L69" s="43">
        <f t="shared" ca="1" si="10"/>
        <v>0</v>
      </c>
      <c r="M69" s="44">
        <f t="shared" ca="1" si="11"/>
        <v>0</v>
      </c>
    </row>
    <row r="70" spans="1:13" x14ac:dyDescent="0.25">
      <c r="A70" s="73" t="s">
        <v>1318</v>
      </c>
      <c r="B70" s="73" t="s">
        <v>12</v>
      </c>
      <c r="C70" s="74">
        <v>45562</v>
      </c>
      <c r="D70" s="74">
        <v>45683</v>
      </c>
      <c r="E70" s="75">
        <v>56000000</v>
      </c>
      <c r="F70" s="39">
        <f t="shared" ca="1" si="6"/>
        <v>0.6776859504132231</v>
      </c>
      <c r="G70" s="40">
        <v>10500067</v>
      </c>
      <c r="H70" s="41">
        <f t="shared" si="7"/>
        <v>45499933</v>
      </c>
      <c r="I70" s="42">
        <v>0</v>
      </c>
      <c r="J70" s="42">
        <f t="shared" si="8"/>
        <v>0</v>
      </c>
      <c r="K70" s="39">
        <f t="shared" ca="1" si="9"/>
        <v>0.6776859504132231</v>
      </c>
      <c r="L70" s="43">
        <f t="shared" ca="1" si="10"/>
        <v>0</v>
      </c>
      <c r="M70" s="44">
        <f t="shared" ca="1" si="11"/>
        <v>0</v>
      </c>
    </row>
    <row r="71" spans="1:13" x14ac:dyDescent="0.25">
      <c r="A71" s="73" t="s">
        <v>1319</v>
      </c>
      <c r="B71" s="73" t="s">
        <v>12</v>
      </c>
      <c r="C71" s="74">
        <v>45560</v>
      </c>
      <c r="D71" s="74">
        <v>45740</v>
      </c>
      <c r="E71" s="75">
        <v>36000000</v>
      </c>
      <c r="F71" s="39">
        <f t="shared" ca="1" si="6"/>
        <v>0.46666666666666667</v>
      </c>
      <c r="G71" s="40">
        <v>10500068</v>
      </c>
      <c r="H71" s="41">
        <f t="shared" si="7"/>
        <v>25499932</v>
      </c>
      <c r="I71" s="42">
        <v>0</v>
      </c>
      <c r="J71" s="42">
        <f t="shared" si="8"/>
        <v>0</v>
      </c>
      <c r="K71" s="39">
        <f t="shared" ca="1" si="9"/>
        <v>0.46666666666666667</v>
      </c>
      <c r="L71" s="43">
        <f t="shared" ca="1" si="10"/>
        <v>0</v>
      </c>
      <c r="M71" s="44">
        <f t="shared" ca="1" si="11"/>
        <v>0</v>
      </c>
    </row>
    <row r="72" spans="1:13" x14ac:dyDescent="0.25">
      <c r="A72" s="73" t="s">
        <v>1320</v>
      </c>
      <c r="B72" s="73" t="s">
        <v>12</v>
      </c>
      <c r="C72" s="74">
        <v>45559</v>
      </c>
      <c r="D72" s="74">
        <v>45660</v>
      </c>
      <c r="E72" s="75">
        <v>30000000</v>
      </c>
      <c r="F72" s="39">
        <f t="shared" ca="1" si="6"/>
        <v>0.84158415841584155</v>
      </c>
      <c r="G72" s="40">
        <v>10500069</v>
      </c>
      <c r="H72" s="41">
        <f t="shared" si="7"/>
        <v>19499931</v>
      </c>
      <c r="I72" s="42">
        <v>0</v>
      </c>
      <c r="J72" s="42">
        <f t="shared" si="8"/>
        <v>0</v>
      </c>
      <c r="K72" s="39">
        <f t="shared" ca="1" si="9"/>
        <v>0.84158415841584155</v>
      </c>
      <c r="L72" s="43">
        <f t="shared" ca="1" si="10"/>
        <v>0</v>
      </c>
      <c r="M72" s="44">
        <f t="shared" ca="1" si="11"/>
        <v>0</v>
      </c>
    </row>
    <row r="73" spans="1:13" x14ac:dyDescent="0.25">
      <c r="A73" s="73" t="s">
        <v>1321</v>
      </c>
      <c r="B73" s="73" t="s">
        <v>12</v>
      </c>
      <c r="C73" s="74">
        <v>45553</v>
      </c>
      <c r="D73" s="74">
        <v>45655</v>
      </c>
      <c r="E73" s="75">
        <v>26520000</v>
      </c>
      <c r="F73" s="39">
        <f t="shared" ca="1" si="6"/>
        <v>0.89215686274509809</v>
      </c>
      <c r="G73" s="40">
        <v>10500070</v>
      </c>
      <c r="H73" s="41">
        <f t="shared" si="7"/>
        <v>16019930</v>
      </c>
      <c r="I73" s="42">
        <v>0</v>
      </c>
      <c r="J73" s="42">
        <f t="shared" si="8"/>
        <v>0</v>
      </c>
      <c r="K73" s="39">
        <f t="shared" ca="1" si="9"/>
        <v>0.89215686274509809</v>
      </c>
      <c r="L73" s="43">
        <f t="shared" ca="1" si="10"/>
        <v>0</v>
      </c>
      <c r="M73" s="44">
        <f t="shared" ca="1" si="11"/>
        <v>0</v>
      </c>
    </row>
    <row r="74" spans="1:13" x14ac:dyDescent="0.25">
      <c r="A74" s="73" t="s">
        <v>1322</v>
      </c>
      <c r="B74" s="73" t="s">
        <v>12</v>
      </c>
      <c r="C74" s="74">
        <v>45553</v>
      </c>
      <c r="D74" s="74">
        <v>45655</v>
      </c>
      <c r="E74" s="75">
        <v>26520000</v>
      </c>
      <c r="F74" s="39">
        <f t="shared" ca="1" si="6"/>
        <v>0.89215686274509809</v>
      </c>
      <c r="G74" s="40">
        <v>10500071</v>
      </c>
      <c r="H74" s="41">
        <f t="shared" si="7"/>
        <v>16019929</v>
      </c>
      <c r="I74" s="42">
        <v>0</v>
      </c>
      <c r="J74" s="42">
        <f t="shared" si="8"/>
        <v>0</v>
      </c>
      <c r="K74" s="39">
        <f t="shared" ca="1" si="9"/>
        <v>0.89215686274509809</v>
      </c>
      <c r="L74" s="43">
        <f t="shared" ca="1" si="10"/>
        <v>0</v>
      </c>
      <c r="M74" s="44">
        <f t="shared" ca="1" si="11"/>
        <v>0</v>
      </c>
    </row>
    <row r="75" spans="1:13" x14ac:dyDescent="0.25">
      <c r="A75" s="73" t="s">
        <v>1323</v>
      </c>
      <c r="B75" s="73" t="s">
        <v>12</v>
      </c>
      <c r="C75" s="76">
        <v>45553</v>
      </c>
      <c r="D75" s="76">
        <v>45733</v>
      </c>
      <c r="E75" s="75">
        <v>36000000</v>
      </c>
      <c r="F75" s="39">
        <f t="shared" ca="1" si="6"/>
        <v>0.50555555555555554</v>
      </c>
      <c r="G75" s="40">
        <v>10500072</v>
      </c>
      <c r="H75" s="41">
        <f t="shared" si="7"/>
        <v>25499928</v>
      </c>
      <c r="I75" s="42">
        <v>0</v>
      </c>
      <c r="J75" s="42">
        <f t="shared" si="8"/>
        <v>0</v>
      </c>
      <c r="K75" s="39">
        <f t="shared" ca="1" si="9"/>
        <v>0.50555555555555554</v>
      </c>
      <c r="L75" s="43">
        <f t="shared" ca="1" si="10"/>
        <v>0</v>
      </c>
      <c r="M75" s="44">
        <f t="shared" ca="1" si="11"/>
        <v>0</v>
      </c>
    </row>
    <row r="76" spans="1:13" x14ac:dyDescent="0.25">
      <c r="A76" s="73" t="s">
        <v>1324</v>
      </c>
      <c r="B76" s="73" t="s">
        <v>12</v>
      </c>
      <c r="C76" s="74">
        <v>45555</v>
      </c>
      <c r="D76" s="74">
        <v>45735</v>
      </c>
      <c r="E76" s="75">
        <v>27300000</v>
      </c>
      <c r="F76" s="39">
        <f t="shared" ca="1" si="6"/>
        <v>0.49444444444444446</v>
      </c>
      <c r="G76" s="40">
        <v>10500073</v>
      </c>
      <c r="H76" s="41">
        <f t="shared" si="7"/>
        <v>16799927</v>
      </c>
      <c r="I76" s="42">
        <v>0</v>
      </c>
      <c r="J76" s="42">
        <f t="shared" si="8"/>
        <v>0</v>
      </c>
      <c r="K76" s="39">
        <f t="shared" ca="1" si="9"/>
        <v>0.49444444444444446</v>
      </c>
      <c r="L76" s="43">
        <f t="shared" ca="1" si="10"/>
        <v>0</v>
      </c>
      <c r="M76" s="44">
        <f t="shared" ca="1" si="11"/>
        <v>0</v>
      </c>
    </row>
    <row r="77" spans="1:13" x14ac:dyDescent="0.25">
      <c r="A77" s="73" t="s">
        <v>1325</v>
      </c>
      <c r="B77" s="73" t="s">
        <v>12</v>
      </c>
      <c r="C77" s="74">
        <v>45555</v>
      </c>
      <c r="D77" s="74">
        <v>45650</v>
      </c>
      <c r="E77" s="75">
        <v>22166666</v>
      </c>
      <c r="F77" s="39">
        <f t="shared" ca="1" si="6"/>
        <v>0.93684210526315792</v>
      </c>
      <c r="G77" s="40">
        <v>10500074</v>
      </c>
      <c r="H77" s="41">
        <f t="shared" si="7"/>
        <v>11666592</v>
      </c>
      <c r="I77" s="42">
        <v>0</v>
      </c>
      <c r="J77" s="42">
        <f t="shared" si="8"/>
        <v>0</v>
      </c>
      <c r="K77" s="39">
        <f t="shared" ca="1" si="9"/>
        <v>0.93684210526315792</v>
      </c>
      <c r="L77" s="43">
        <f t="shared" ca="1" si="10"/>
        <v>0</v>
      </c>
      <c r="M77" s="44">
        <f t="shared" ca="1" si="11"/>
        <v>0</v>
      </c>
    </row>
    <row r="78" spans="1:13" x14ac:dyDescent="0.25">
      <c r="A78" s="73" t="s">
        <v>1326</v>
      </c>
      <c r="B78" s="73" t="s">
        <v>12</v>
      </c>
      <c r="C78" s="74">
        <v>45555</v>
      </c>
      <c r="D78" s="74">
        <v>45655</v>
      </c>
      <c r="E78" s="75">
        <v>26666666</v>
      </c>
      <c r="F78" s="39">
        <f t="shared" ca="1" si="6"/>
        <v>0.89</v>
      </c>
      <c r="G78" s="40">
        <v>10500075</v>
      </c>
      <c r="H78" s="41">
        <f t="shared" si="7"/>
        <v>16166591</v>
      </c>
      <c r="I78" s="42">
        <v>0</v>
      </c>
      <c r="J78" s="42">
        <f t="shared" si="8"/>
        <v>0</v>
      </c>
      <c r="K78" s="39">
        <f t="shared" ca="1" si="9"/>
        <v>0.89</v>
      </c>
      <c r="L78" s="43">
        <f t="shared" ca="1" si="10"/>
        <v>0</v>
      </c>
      <c r="M78" s="44">
        <f t="shared" ca="1" si="11"/>
        <v>0</v>
      </c>
    </row>
    <row r="79" spans="1:13" x14ac:dyDescent="0.25">
      <c r="A79" s="73" t="s">
        <v>1327</v>
      </c>
      <c r="B79" s="73" t="s">
        <v>12</v>
      </c>
      <c r="C79" s="74">
        <v>45555</v>
      </c>
      <c r="D79" s="74">
        <v>45655</v>
      </c>
      <c r="E79" s="75">
        <v>21666667</v>
      </c>
      <c r="F79" s="39">
        <f t="shared" ca="1" si="6"/>
        <v>0.89</v>
      </c>
      <c r="G79" s="40">
        <v>10500076</v>
      </c>
      <c r="H79" s="41">
        <f t="shared" si="7"/>
        <v>11166591</v>
      </c>
      <c r="I79" s="42">
        <v>0</v>
      </c>
      <c r="J79" s="42">
        <f t="shared" si="8"/>
        <v>0</v>
      </c>
      <c r="K79" s="39">
        <f t="shared" ca="1" si="9"/>
        <v>0.89</v>
      </c>
      <c r="L79" s="43">
        <f t="shared" ca="1" si="10"/>
        <v>0</v>
      </c>
      <c r="M79" s="44">
        <f t="shared" ca="1" si="11"/>
        <v>0</v>
      </c>
    </row>
    <row r="80" spans="1:13" x14ac:dyDescent="0.25">
      <c r="A80" s="73" t="s">
        <v>1328</v>
      </c>
      <c r="B80" s="73" t="s">
        <v>12</v>
      </c>
      <c r="C80" s="74">
        <v>45560</v>
      </c>
      <c r="D80" s="74">
        <v>45661</v>
      </c>
      <c r="E80" s="75">
        <v>30000000</v>
      </c>
      <c r="F80" s="39">
        <f t="shared" ca="1" si="6"/>
        <v>0.83168316831683164</v>
      </c>
      <c r="G80" s="40">
        <v>10500077</v>
      </c>
      <c r="H80" s="41">
        <f t="shared" si="7"/>
        <v>19499923</v>
      </c>
      <c r="I80" s="42">
        <v>0</v>
      </c>
      <c r="J80" s="42">
        <f t="shared" si="8"/>
        <v>0</v>
      </c>
      <c r="K80" s="39">
        <f t="shared" ca="1" si="9"/>
        <v>0.83168316831683164</v>
      </c>
      <c r="L80" s="43">
        <f t="shared" ca="1" si="10"/>
        <v>0</v>
      </c>
      <c r="M80" s="44">
        <f t="shared" ca="1" si="11"/>
        <v>0</v>
      </c>
    </row>
    <row r="81" spans="1:13" x14ac:dyDescent="0.25">
      <c r="A81" s="73" t="s">
        <v>1329</v>
      </c>
      <c r="B81" s="73" t="s">
        <v>12</v>
      </c>
      <c r="C81" s="76">
        <v>45555</v>
      </c>
      <c r="D81" s="76">
        <v>45660</v>
      </c>
      <c r="E81" s="75">
        <v>25025000</v>
      </c>
      <c r="F81" s="39">
        <f t="shared" ca="1" si="6"/>
        <v>0.84761904761904761</v>
      </c>
      <c r="G81" s="40">
        <v>10500078</v>
      </c>
      <c r="H81" s="41">
        <f t="shared" si="7"/>
        <v>14524922</v>
      </c>
      <c r="I81" s="42">
        <v>0</v>
      </c>
      <c r="J81" s="42">
        <f t="shared" si="8"/>
        <v>0</v>
      </c>
      <c r="K81" s="39">
        <f t="shared" ca="1" si="9"/>
        <v>0.84761904761904761</v>
      </c>
      <c r="L81" s="43">
        <f t="shared" ca="1" si="10"/>
        <v>0</v>
      </c>
      <c r="M81" s="44">
        <f t="shared" ca="1" si="11"/>
        <v>0</v>
      </c>
    </row>
    <row r="82" spans="1:13" x14ac:dyDescent="0.25">
      <c r="A82" s="73" t="s">
        <v>1330</v>
      </c>
      <c r="B82" s="73" t="s">
        <v>12</v>
      </c>
      <c r="C82" s="74">
        <v>45559</v>
      </c>
      <c r="D82" s="74">
        <v>45658</v>
      </c>
      <c r="E82" s="75">
        <v>26950000</v>
      </c>
      <c r="F82" s="39">
        <f t="shared" ref="F82:F143" ca="1" si="12">+IF(TODAY()&lt;D82,_xlfn.DAYS(C82,TODAY())/_xlfn.DAYS(C82,D82),1)</f>
        <v>0.85858585858585856</v>
      </c>
      <c r="G82" s="40">
        <v>10500079</v>
      </c>
      <c r="H82" s="41">
        <f t="shared" ref="H82:H143" si="13">+E82-G82</f>
        <v>16449921</v>
      </c>
      <c r="I82" s="42">
        <v>0</v>
      </c>
      <c r="J82" s="42">
        <f t="shared" ref="J82:J143" si="14">+I82</f>
        <v>0</v>
      </c>
      <c r="K82" s="39">
        <f t="shared" ref="K82:K143" ca="1" si="15">+IF(TODAY()&lt;D82,_xlfn.DAYS(C82,TODAY())/_xlfn.DAYS(C82,D82),1)</f>
        <v>0.85858585858585856</v>
      </c>
      <c r="L82" s="43">
        <f t="shared" ref="L82:L143" ca="1" si="16">+J82*K82</f>
        <v>0</v>
      </c>
      <c r="M82" s="44">
        <f t="shared" ref="M82:M143" ca="1" si="17">+J82-L82</f>
        <v>0</v>
      </c>
    </row>
    <row r="83" spans="1:13" x14ac:dyDescent="0.25">
      <c r="A83" s="73" t="s">
        <v>1331</v>
      </c>
      <c r="B83" s="73" t="s">
        <v>12</v>
      </c>
      <c r="C83" s="76">
        <v>45568</v>
      </c>
      <c r="D83" s="76">
        <v>45669</v>
      </c>
      <c r="E83" s="75">
        <v>13333333</v>
      </c>
      <c r="F83" s="39">
        <f t="shared" ca="1" si="12"/>
        <v>0.75247524752475248</v>
      </c>
      <c r="G83" s="40">
        <v>10500080</v>
      </c>
      <c r="H83" s="41">
        <f t="shared" si="13"/>
        <v>2833253</v>
      </c>
      <c r="I83" s="42">
        <v>0</v>
      </c>
      <c r="J83" s="42">
        <f t="shared" si="14"/>
        <v>0</v>
      </c>
      <c r="K83" s="39">
        <f t="shared" ca="1" si="15"/>
        <v>0.75247524752475248</v>
      </c>
      <c r="L83" s="43">
        <f t="shared" ca="1" si="16"/>
        <v>0</v>
      </c>
      <c r="M83" s="44">
        <f t="shared" ca="1" si="17"/>
        <v>0</v>
      </c>
    </row>
    <row r="84" spans="1:13" x14ac:dyDescent="0.25">
      <c r="A84" s="73" t="s">
        <v>1332</v>
      </c>
      <c r="B84" s="73" t="s">
        <v>12</v>
      </c>
      <c r="C84" s="74">
        <v>45555</v>
      </c>
      <c r="D84" s="74">
        <v>45655</v>
      </c>
      <c r="E84" s="75">
        <v>30933333</v>
      </c>
      <c r="F84" s="39">
        <f t="shared" ca="1" si="12"/>
        <v>0.89</v>
      </c>
      <c r="G84" s="40">
        <v>10500081</v>
      </c>
      <c r="H84" s="41">
        <f t="shared" si="13"/>
        <v>20433252</v>
      </c>
      <c r="I84" s="42">
        <v>0</v>
      </c>
      <c r="J84" s="42">
        <f t="shared" si="14"/>
        <v>0</v>
      </c>
      <c r="K84" s="39">
        <f t="shared" ca="1" si="15"/>
        <v>0.89</v>
      </c>
      <c r="L84" s="43">
        <f t="shared" ca="1" si="16"/>
        <v>0</v>
      </c>
      <c r="M84" s="44">
        <f t="shared" ca="1" si="17"/>
        <v>0</v>
      </c>
    </row>
    <row r="85" spans="1:13" x14ac:dyDescent="0.25">
      <c r="A85" s="73" t="s">
        <v>1333</v>
      </c>
      <c r="B85" s="73" t="s">
        <v>12</v>
      </c>
      <c r="C85" s="76">
        <v>45569</v>
      </c>
      <c r="D85" s="76">
        <v>45670</v>
      </c>
      <c r="E85" s="75">
        <v>26666667</v>
      </c>
      <c r="F85" s="39">
        <f t="shared" ca="1" si="12"/>
        <v>0.74257425742574257</v>
      </c>
      <c r="G85" s="40">
        <v>10500082</v>
      </c>
      <c r="H85" s="41">
        <f t="shared" si="13"/>
        <v>16166585</v>
      </c>
      <c r="I85" s="42">
        <v>0</v>
      </c>
      <c r="J85" s="42">
        <f t="shared" si="14"/>
        <v>0</v>
      </c>
      <c r="K85" s="39">
        <f t="shared" ca="1" si="15"/>
        <v>0.74257425742574257</v>
      </c>
      <c r="L85" s="43">
        <f t="shared" ca="1" si="16"/>
        <v>0</v>
      </c>
      <c r="M85" s="44">
        <f t="shared" ca="1" si="17"/>
        <v>0</v>
      </c>
    </row>
    <row r="86" spans="1:13" x14ac:dyDescent="0.25">
      <c r="A86" s="73" t="s">
        <v>1334</v>
      </c>
      <c r="B86" s="73" t="s">
        <v>12</v>
      </c>
      <c r="C86" s="74">
        <v>45562</v>
      </c>
      <c r="D86" s="74">
        <v>45665</v>
      </c>
      <c r="E86" s="75">
        <v>23800000</v>
      </c>
      <c r="F86" s="39">
        <f t="shared" ca="1" si="12"/>
        <v>0.79611650485436891</v>
      </c>
      <c r="G86" s="40">
        <v>10500083</v>
      </c>
      <c r="H86" s="41">
        <f t="shared" si="13"/>
        <v>13299917</v>
      </c>
      <c r="I86" s="42">
        <v>0</v>
      </c>
      <c r="J86" s="42">
        <f t="shared" si="14"/>
        <v>0</v>
      </c>
      <c r="K86" s="39">
        <f t="shared" ca="1" si="15"/>
        <v>0.79611650485436891</v>
      </c>
      <c r="L86" s="43">
        <f t="shared" ca="1" si="16"/>
        <v>0</v>
      </c>
      <c r="M86" s="44">
        <f t="shared" ca="1" si="17"/>
        <v>0</v>
      </c>
    </row>
    <row r="87" spans="1:13" x14ac:dyDescent="0.25">
      <c r="A87" s="73" t="s">
        <v>1335</v>
      </c>
      <c r="B87" s="73" t="s">
        <v>12</v>
      </c>
      <c r="C87" s="74">
        <v>45558</v>
      </c>
      <c r="D87" s="74">
        <v>45659</v>
      </c>
      <c r="E87" s="75">
        <v>30000000</v>
      </c>
      <c r="F87" s="39">
        <f t="shared" ca="1" si="12"/>
        <v>0.85148514851485146</v>
      </c>
      <c r="G87" s="40">
        <v>10500084</v>
      </c>
      <c r="H87" s="41">
        <f t="shared" si="13"/>
        <v>19499916</v>
      </c>
      <c r="I87" s="42">
        <v>0</v>
      </c>
      <c r="J87" s="42">
        <f t="shared" si="14"/>
        <v>0</v>
      </c>
      <c r="K87" s="39">
        <f t="shared" ca="1" si="15"/>
        <v>0.85148514851485146</v>
      </c>
      <c r="L87" s="43">
        <f t="shared" ca="1" si="16"/>
        <v>0</v>
      </c>
      <c r="M87" s="44">
        <f t="shared" ca="1" si="17"/>
        <v>0</v>
      </c>
    </row>
    <row r="88" spans="1:13" x14ac:dyDescent="0.25">
      <c r="A88" s="73" t="s">
        <v>1336</v>
      </c>
      <c r="B88" s="73" t="s">
        <v>12</v>
      </c>
      <c r="C88" s="74">
        <v>45558</v>
      </c>
      <c r="D88" s="74">
        <v>45656</v>
      </c>
      <c r="E88" s="75">
        <v>29400000</v>
      </c>
      <c r="F88" s="39">
        <f t="shared" ca="1" si="12"/>
        <v>0.87755102040816324</v>
      </c>
      <c r="G88" s="40">
        <v>10500085</v>
      </c>
      <c r="H88" s="41">
        <f t="shared" si="13"/>
        <v>18899915</v>
      </c>
      <c r="I88" s="42">
        <v>0</v>
      </c>
      <c r="J88" s="42">
        <f t="shared" si="14"/>
        <v>0</v>
      </c>
      <c r="K88" s="39">
        <f t="shared" ca="1" si="15"/>
        <v>0.87755102040816324</v>
      </c>
      <c r="L88" s="43">
        <f t="shared" ca="1" si="16"/>
        <v>0</v>
      </c>
      <c r="M88" s="44">
        <f t="shared" ca="1" si="17"/>
        <v>0</v>
      </c>
    </row>
    <row r="89" spans="1:13" x14ac:dyDescent="0.25">
      <c r="A89" s="73" t="s">
        <v>1337</v>
      </c>
      <c r="B89" s="73" t="s">
        <v>12</v>
      </c>
      <c r="C89" s="74">
        <v>45558</v>
      </c>
      <c r="D89" s="74">
        <v>45656</v>
      </c>
      <c r="E89" s="75">
        <v>37566667</v>
      </c>
      <c r="F89" s="39">
        <f t="shared" ca="1" si="12"/>
        <v>0.87755102040816324</v>
      </c>
      <c r="G89" s="40">
        <v>10500086</v>
      </c>
      <c r="H89" s="41">
        <f t="shared" si="13"/>
        <v>27066581</v>
      </c>
      <c r="I89" s="42">
        <v>0</v>
      </c>
      <c r="J89" s="42">
        <f t="shared" si="14"/>
        <v>0</v>
      </c>
      <c r="K89" s="39">
        <f t="shared" ca="1" si="15"/>
        <v>0.87755102040816324</v>
      </c>
      <c r="L89" s="43">
        <f t="shared" ca="1" si="16"/>
        <v>0</v>
      </c>
      <c r="M89" s="44">
        <f t="shared" ca="1" si="17"/>
        <v>0</v>
      </c>
    </row>
    <row r="90" spans="1:13" x14ac:dyDescent="0.25">
      <c r="A90" s="73" t="s">
        <v>1338</v>
      </c>
      <c r="B90" s="73" t="s">
        <v>12</v>
      </c>
      <c r="C90" s="76">
        <v>45555</v>
      </c>
      <c r="D90" s="76">
        <v>45655</v>
      </c>
      <c r="E90" s="75">
        <v>25000000</v>
      </c>
      <c r="F90" s="39">
        <f t="shared" ca="1" si="12"/>
        <v>0.89</v>
      </c>
      <c r="G90" s="40">
        <v>10500087</v>
      </c>
      <c r="H90" s="41">
        <f t="shared" si="13"/>
        <v>14499913</v>
      </c>
      <c r="I90" s="42">
        <v>0</v>
      </c>
      <c r="J90" s="42">
        <f t="shared" si="14"/>
        <v>0</v>
      </c>
      <c r="K90" s="39">
        <f t="shared" ca="1" si="15"/>
        <v>0.89</v>
      </c>
      <c r="L90" s="43">
        <f t="shared" ca="1" si="16"/>
        <v>0</v>
      </c>
      <c r="M90" s="44">
        <f t="shared" ca="1" si="17"/>
        <v>0</v>
      </c>
    </row>
    <row r="91" spans="1:13" x14ac:dyDescent="0.25">
      <c r="A91" s="73" t="s">
        <v>1339</v>
      </c>
      <c r="B91" s="73" t="s">
        <v>12</v>
      </c>
      <c r="C91" s="74">
        <v>45562</v>
      </c>
      <c r="D91" s="74">
        <v>45661</v>
      </c>
      <c r="E91" s="75">
        <v>37566666</v>
      </c>
      <c r="F91" s="39">
        <f t="shared" ca="1" si="12"/>
        <v>0.82828282828282829</v>
      </c>
      <c r="G91" s="40">
        <v>10500088</v>
      </c>
      <c r="H91" s="41">
        <f t="shared" si="13"/>
        <v>27066578</v>
      </c>
      <c r="I91" s="42">
        <v>0</v>
      </c>
      <c r="J91" s="42">
        <f t="shared" si="14"/>
        <v>0</v>
      </c>
      <c r="K91" s="39">
        <f t="shared" ca="1" si="15"/>
        <v>0.82828282828282829</v>
      </c>
      <c r="L91" s="43">
        <f t="shared" ca="1" si="16"/>
        <v>0</v>
      </c>
      <c r="M91" s="44">
        <f t="shared" ca="1" si="17"/>
        <v>0</v>
      </c>
    </row>
    <row r="92" spans="1:13" x14ac:dyDescent="0.25">
      <c r="A92" s="73" t="s">
        <v>1340</v>
      </c>
      <c r="B92" s="73" t="s">
        <v>12</v>
      </c>
      <c r="C92" s="74">
        <v>45558</v>
      </c>
      <c r="D92" s="74">
        <v>45659</v>
      </c>
      <c r="E92" s="75">
        <v>13333333</v>
      </c>
      <c r="F92" s="39">
        <f t="shared" ca="1" si="12"/>
        <v>0.85148514851485146</v>
      </c>
      <c r="G92" s="40">
        <v>10500089</v>
      </c>
      <c r="H92" s="41">
        <f t="shared" si="13"/>
        <v>2833244</v>
      </c>
      <c r="I92" s="42">
        <v>0</v>
      </c>
      <c r="J92" s="42">
        <f t="shared" si="14"/>
        <v>0</v>
      </c>
      <c r="K92" s="39">
        <f t="shared" ca="1" si="15"/>
        <v>0.85148514851485146</v>
      </c>
      <c r="L92" s="43">
        <f t="shared" ca="1" si="16"/>
        <v>0</v>
      </c>
      <c r="M92" s="44">
        <f t="shared" ca="1" si="17"/>
        <v>0</v>
      </c>
    </row>
    <row r="93" spans="1:13" x14ac:dyDescent="0.25">
      <c r="A93" s="79" t="s">
        <v>1341</v>
      </c>
      <c r="B93" s="73" t="s">
        <v>12</v>
      </c>
      <c r="C93" s="74">
        <v>45559</v>
      </c>
      <c r="D93" s="74">
        <v>45660</v>
      </c>
      <c r="E93" s="75">
        <v>40000000</v>
      </c>
      <c r="F93" s="39">
        <f t="shared" ca="1" si="12"/>
        <v>0.84158415841584155</v>
      </c>
      <c r="G93" s="40">
        <v>10500090</v>
      </c>
      <c r="H93" s="41">
        <f t="shared" si="13"/>
        <v>29499910</v>
      </c>
      <c r="I93" s="42">
        <v>0</v>
      </c>
      <c r="J93" s="42">
        <f t="shared" si="14"/>
        <v>0</v>
      </c>
      <c r="K93" s="39">
        <f t="shared" ca="1" si="15"/>
        <v>0.84158415841584155</v>
      </c>
      <c r="L93" s="43">
        <f t="shared" ca="1" si="16"/>
        <v>0</v>
      </c>
      <c r="M93" s="44">
        <f t="shared" ca="1" si="17"/>
        <v>0</v>
      </c>
    </row>
    <row r="94" spans="1:13" x14ac:dyDescent="0.25">
      <c r="A94" s="79" t="s">
        <v>1342</v>
      </c>
      <c r="B94" s="73" t="s">
        <v>12</v>
      </c>
      <c r="C94" s="74">
        <v>45560</v>
      </c>
      <c r="D94" s="74">
        <v>45658</v>
      </c>
      <c r="E94" s="75">
        <v>12610000</v>
      </c>
      <c r="F94" s="39">
        <f t="shared" ca="1" si="12"/>
        <v>0.8571428571428571</v>
      </c>
      <c r="G94" s="40">
        <v>10500091</v>
      </c>
      <c r="H94" s="41">
        <f t="shared" si="13"/>
        <v>2109909</v>
      </c>
      <c r="I94" s="42">
        <v>0</v>
      </c>
      <c r="J94" s="42">
        <f t="shared" si="14"/>
        <v>0</v>
      </c>
      <c r="K94" s="39">
        <f t="shared" ca="1" si="15"/>
        <v>0.8571428571428571</v>
      </c>
      <c r="L94" s="43">
        <f t="shared" ca="1" si="16"/>
        <v>0</v>
      </c>
      <c r="M94" s="44">
        <f t="shared" ca="1" si="17"/>
        <v>0</v>
      </c>
    </row>
    <row r="95" spans="1:13" x14ac:dyDescent="0.25">
      <c r="A95" s="79" t="s">
        <v>1343</v>
      </c>
      <c r="B95" s="73" t="s">
        <v>12</v>
      </c>
      <c r="C95" s="74">
        <v>45559</v>
      </c>
      <c r="D95" s="74">
        <v>45658</v>
      </c>
      <c r="E95" s="75">
        <v>22866666</v>
      </c>
      <c r="F95" s="39">
        <f t="shared" ca="1" si="12"/>
        <v>0.85858585858585856</v>
      </c>
      <c r="G95" s="40">
        <v>10500092</v>
      </c>
      <c r="H95" s="41">
        <f t="shared" si="13"/>
        <v>12366574</v>
      </c>
      <c r="I95" s="42">
        <v>0</v>
      </c>
      <c r="J95" s="42">
        <f t="shared" si="14"/>
        <v>0</v>
      </c>
      <c r="K95" s="39">
        <f t="shared" ca="1" si="15"/>
        <v>0.85858585858585856</v>
      </c>
      <c r="L95" s="43">
        <f t="shared" ca="1" si="16"/>
        <v>0</v>
      </c>
      <c r="M95" s="44">
        <f t="shared" ca="1" si="17"/>
        <v>0</v>
      </c>
    </row>
    <row r="96" spans="1:13" x14ac:dyDescent="0.25">
      <c r="A96" s="79" t="s">
        <v>1344</v>
      </c>
      <c r="B96" s="73" t="s">
        <v>12</v>
      </c>
      <c r="C96" s="74">
        <v>45562</v>
      </c>
      <c r="D96" s="74">
        <v>45658</v>
      </c>
      <c r="E96" s="75">
        <v>11083333</v>
      </c>
      <c r="F96" s="39">
        <f t="shared" ca="1" si="12"/>
        <v>0.85416666666666663</v>
      </c>
      <c r="G96" s="40">
        <v>10500093</v>
      </c>
      <c r="H96" s="41">
        <f t="shared" si="13"/>
        <v>583240</v>
      </c>
      <c r="I96" s="42">
        <v>0</v>
      </c>
      <c r="J96" s="42">
        <f t="shared" si="14"/>
        <v>0</v>
      </c>
      <c r="K96" s="39">
        <f t="shared" ca="1" si="15"/>
        <v>0.85416666666666663</v>
      </c>
      <c r="L96" s="43">
        <f t="shared" ca="1" si="16"/>
        <v>0</v>
      </c>
      <c r="M96" s="44">
        <f t="shared" ca="1" si="17"/>
        <v>0</v>
      </c>
    </row>
    <row r="97" spans="1:13" x14ac:dyDescent="0.25">
      <c r="A97" s="79" t="s">
        <v>1345</v>
      </c>
      <c r="B97" s="73" t="s">
        <v>12</v>
      </c>
      <c r="C97" s="74">
        <v>45566</v>
      </c>
      <c r="D97" s="74">
        <v>45665</v>
      </c>
      <c r="E97" s="75">
        <v>32666667</v>
      </c>
      <c r="F97" s="39">
        <f t="shared" ca="1" si="12"/>
        <v>0.78787878787878785</v>
      </c>
      <c r="G97" s="40">
        <v>10500094</v>
      </c>
      <c r="H97" s="41">
        <f t="shared" si="13"/>
        <v>22166573</v>
      </c>
      <c r="I97" s="42">
        <v>0</v>
      </c>
      <c r="J97" s="42">
        <f t="shared" si="14"/>
        <v>0</v>
      </c>
      <c r="K97" s="39">
        <f t="shared" ca="1" si="15"/>
        <v>0.78787878787878785</v>
      </c>
      <c r="L97" s="43">
        <f t="shared" ca="1" si="16"/>
        <v>0</v>
      </c>
      <c r="M97" s="44">
        <f t="shared" ca="1" si="17"/>
        <v>0</v>
      </c>
    </row>
    <row r="98" spans="1:13" x14ac:dyDescent="0.25">
      <c r="A98" s="79" t="s">
        <v>1346</v>
      </c>
      <c r="B98" s="73" t="s">
        <v>12</v>
      </c>
      <c r="C98" s="74">
        <v>45561</v>
      </c>
      <c r="D98" s="74">
        <v>45656</v>
      </c>
      <c r="E98" s="75">
        <v>47500000</v>
      </c>
      <c r="F98" s="39">
        <f t="shared" ca="1" si="12"/>
        <v>0.87368421052631584</v>
      </c>
      <c r="G98" s="40">
        <v>10500095</v>
      </c>
      <c r="H98" s="41">
        <f t="shared" si="13"/>
        <v>36999905</v>
      </c>
      <c r="I98" s="42">
        <v>0</v>
      </c>
      <c r="J98" s="42">
        <f t="shared" si="14"/>
        <v>0</v>
      </c>
      <c r="K98" s="39">
        <f t="shared" ca="1" si="15"/>
        <v>0.87368421052631584</v>
      </c>
      <c r="L98" s="43">
        <f t="shared" ca="1" si="16"/>
        <v>0</v>
      </c>
      <c r="M98" s="44">
        <f t="shared" ca="1" si="17"/>
        <v>0</v>
      </c>
    </row>
    <row r="99" spans="1:13" x14ac:dyDescent="0.25">
      <c r="A99" s="79" t="s">
        <v>1347</v>
      </c>
      <c r="B99" s="73" t="s">
        <v>12</v>
      </c>
      <c r="C99" s="74">
        <v>45560</v>
      </c>
      <c r="D99" s="74">
        <v>45658</v>
      </c>
      <c r="E99" s="75">
        <v>22633333</v>
      </c>
      <c r="F99" s="39">
        <f t="shared" ca="1" si="12"/>
        <v>0.8571428571428571</v>
      </c>
      <c r="G99" s="40">
        <v>10500096</v>
      </c>
      <c r="H99" s="41">
        <f t="shared" si="13"/>
        <v>12133237</v>
      </c>
      <c r="I99" s="42">
        <v>0</v>
      </c>
      <c r="J99" s="42">
        <f t="shared" si="14"/>
        <v>0</v>
      </c>
      <c r="K99" s="39">
        <f t="shared" ca="1" si="15"/>
        <v>0.8571428571428571</v>
      </c>
      <c r="L99" s="43">
        <f t="shared" ca="1" si="16"/>
        <v>0</v>
      </c>
      <c r="M99" s="44">
        <f t="shared" ca="1" si="17"/>
        <v>0</v>
      </c>
    </row>
    <row r="100" spans="1:13" x14ac:dyDescent="0.25">
      <c r="A100" s="79" t="s">
        <v>1348</v>
      </c>
      <c r="B100" s="73" t="s">
        <v>12</v>
      </c>
      <c r="C100" s="74">
        <v>45560</v>
      </c>
      <c r="D100" s="74">
        <v>45658</v>
      </c>
      <c r="E100" s="75">
        <v>25866667</v>
      </c>
      <c r="F100" s="39">
        <f t="shared" ca="1" si="12"/>
        <v>0.8571428571428571</v>
      </c>
      <c r="G100" s="40">
        <v>10500097</v>
      </c>
      <c r="H100" s="41">
        <f t="shared" si="13"/>
        <v>15366570</v>
      </c>
      <c r="I100" s="42">
        <v>0</v>
      </c>
      <c r="J100" s="42">
        <f t="shared" si="14"/>
        <v>0</v>
      </c>
      <c r="K100" s="39">
        <f t="shared" ca="1" si="15"/>
        <v>0.8571428571428571</v>
      </c>
      <c r="L100" s="43">
        <f t="shared" ca="1" si="16"/>
        <v>0</v>
      </c>
      <c r="M100" s="44">
        <f t="shared" ca="1" si="17"/>
        <v>0</v>
      </c>
    </row>
    <row r="101" spans="1:13" x14ac:dyDescent="0.25">
      <c r="A101" s="79" t="s">
        <v>1349</v>
      </c>
      <c r="B101" s="73" t="s">
        <v>12</v>
      </c>
      <c r="C101" s="76">
        <v>45560</v>
      </c>
      <c r="D101" s="76">
        <v>45657</v>
      </c>
      <c r="E101" s="75">
        <v>21120000</v>
      </c>
      <c r="F101" s="39">
        <f t="shared" ca="1" si="12"/>
        <v>0.865979381443299</v>
      </c>
      <c r="G101" s="40">
        <v>10500098</v>
      </c>
      <c r="H101" s="41">
        <f t="shared" si="13"/>
        <v>10619902</v>
      </c>
      <c r="I101" s="42">
        <v>0</v>
      </c>
      <c r="J101" s="42">
        <f t="shared" si="14"/>
        <v>0</v>
      </c>
      <c r="K101" s="39">
        <f t="shared" ca="1" si="15"/>
        <v>0.865979381443299</v>
      </c>
      <c r="L101" s="43">
        <f t="shared" ca="1" si="16"/>
        <v>0</v>
      </c>
      <c r="M101" s="44">
        <f t="shared" ca="1" si="17"/>
        <v>0</v>
      </c>
    </row>
    <row r="102" spans="1:13" x14ac:dyDescent="0.25">
      <c r="A102" s="79" t="s">
        <v>1350</v>
      </c>
      <c r="B102" s="73" t="s">
        <v>12</v>
      </c>
      <c r="C102" s="76">
        <v>45559</v>
      </c>
      <c r="D102" s="76">
        <v>45649</v>
      </c>
      <c r="E102" s="75">
        <v>30000000</v>
      </c>
      <c r="F102" s="39">
        <f t="shared" ca="1" si="12"/>
        <v>0.94444444444444442</v>
      </c>
      <c r="G102" s="40">
        <v>10500099</v>
      </c>
      <c r="H102" s="41">
        <f t="shared" si="13"/>
        <v>19499901</v>
      </c>
      <c r="I102" s="42">
        <v>0</v>
      </c>
      <c r="J102" s="42">
        <f t="shared" si="14"/>
        <v>0</v>
      </c>
      <c r="K102" s="39">
        <f t="shared" ca="1" si="15"/>
        <v>0.94444444444444442</v>
      </c>
      <c r="L102" s="43">
        <f t="shared" ca="1" si="16"/>
        <v>0</v>
      </c>
      <c r="M102" s="44">
        <f t="shared" ca="1" si="17"/>
        <v>0</v>
      </c>
    </row>
    <row r="103" spans="1:13" x14ac:dyDescent="0.25">
      <c r="A103" s="79" t="s">
        <v>1351</v>
      </c>
      <c r="B103" s="73" t="s">
        <v>12</v>
      </c>
      <c r="C103" s="74">
        <v>45560</v>
      </c>
      <c r="D103" s="74">
        <v>45659</v>
      </c>
      <c r="E103" s="75">
        <v>26917333</v>
      </c>
      <c r="F103" s="39">
        <f t="shared" ca="1" si="12"/>
        <v>0.84848484848484851</v>
      </c>
      <c r="G103" s="40">
        <v>10500100</v>
      </c>
      <c r="H103" s="41">
        <f t="shared" si="13"/>
        <v>16417233</v>
      </c>
      <c r="I103" s="42">
        <v>0</v>
      </c>
      <c r="J103" s="42">
        <f t="shared" si="14"/>
        <v>0</v>
      </c>
      <c r="K103" s="39">
        <f t="shared" ca="1" si="15"/>
        <v>0.84848484848484851</v>
      </c>
      <c r="L103" s="43">
        <f t="shared" ca="1" si="16"/>
        <v>0</v>
      </c>
      <c r="M103" s="44">
        <f t="shared" ca="1" si="17"/>
        <v>0</v>
      </c>
    </row>
    <row r="104" spans="1:13" x14ac:dyDescent="0.25">
      <c r="A104" s="79" t="s">
        <v>1352</v>
      </c>
      <c r="B104" s="73" t="s">
        <v>12</v>
      </c>
      <c r="C104" s="76">
        <v>45560</v>
      </c>
      <c r="D104" s="76">
        <v>45661</v>
      </c>
      <c r="E104" s="75">
        <v>26000000</v>
      </c>
      <c r="F104" s="39">
        <f t="shared" ca="1" si="12"/>
        <v>0.83168316831683164</v>
      </c>
      <c r="G104" s="40">
        <v>10500101</v>
      </c>
      <c r="H104" s="41">
        <f t="shared" si="13"/>
        <v>15499899</v>
      </c>
      <c r="I104" s="42">
        <v>0</v>
      </c>
      <c r="J104" s="42">
        <f t="shared" si="14"/>
        <v>0</v>
      </c>
      <c r="K104" s="39">
        <f t="shared" ca="1" si="15"/>
        <v>0.83168316831683164</v>
      </c>
      <c r="L104" s="43">
        <f t="shared" ca="1" si="16"/>
        <v>0</v>
      </c>
      <c r="M104" s="44">
        <f t="shared" ca="1" si="17"/>
        <v>0</v>
      </c>
    </row>
    <row r="105" spans="1:13" x14ac:dyDescent="0.25">
      <c r="A105" s="79" t="s">
        <v>1353</v>
      </c>
      <c r="B105" s="73" t="s">
        <v>12</v>
      </c>
      <c r="C105" s="74">
        <v>45562</v>
      </c>
      <c r="D105" s="74">
        <v>45663</v>
      </c>
      <c r="E105" s="75">
        <v>30000000</v>
      </c>
      <c r="F105" s="39">
        <f t="shared" ca="1" si="12"/>
        <v>0.81188118811881194</v>
      </c>
      <c r="G105" s="40">
        <v>10500102</v>
      </c>
      <c r="H105" s="41">
        <f t="shared" si="13"/>
        <v>19499898</v>
      </c>
      <c r="I105" s="42">
        <v>0</v>
      </c>
      <c r="J105" s="42">
        <f t="shared" si="14"/>
        <v>0</v>
      </c>
      <c r="K105" s="39">
        <f t="shared" ca="1" si="15"/>
        <v>0.81188118811881194</v>
      </c>
      <c r="L105" s="43">
        <f t="shared" ca="1" si="16"/>
        <v>0</v>
      </c>
      <c r="M105" s="44">
        <f t="shared" ca="1" si="17"/>
        <v>0</v>
      </c>
    </row>
    <row r="106" spans="1:13" x14ac:dyDescent="0.25">
      <c r="A106" s="79" t="s">
        <v>1354</v>
      </c>
      <c r="B106" s="73" t="s">
        <v>12</v>
      </c>
      <c r="C106" s="74">
        <v>45560</v>
      </c>
      <c r="D106" s="74">
        <v>45658</v>
      </c>
      <c r="E106" s="75">
        <v>22633333</v>
      </c>
      <c r="F106" s="39">
        <f t="shared" ca="1" si="12"/>
        <v>0.8571428571428571</v>
      </c>
      <c r="G106" s="40">
        <v>10500103</v>
      </c>
      <c r="H106" s="41">
        <f t="shared" si="13"/>
        <v>12133230</v>
      </c>
      <c r="I106" s="42">
        <v>0</v>
      </c>
      <c r="J106" s="42">
        <f t="shared" si="14"/>
        <v>0</v>
      </c>
      <c r="K106" s="39">
        <f t="shared" ca="1" si="15"/>
        <v>0.8571428571428571</v>
      </c>
      <c r="L106" s="43">
        <f t="shared" ca="1" si="16"/>
        <v>0</v>
      </c>
      <c r="M106" s="44">
        <f t="shared" ca="1" si="17"/>
        <v>0</v>
      </c>
    </row>
    <row r="107" spans="1:13" x14ac:dyDescent="0.25">
      <c r="A107" s="79" t="s">
        <v>1355</v>
      </c>
      <c r="B107" s="73" t="s">
        <v>12</v>
      </c>
      <c r="C107" s="74">
        <v>45560</v>
      </c>
      <c r="D107" s="74">
        <v>45658</v>
      </c>
      <c r="E107" s="75">
        <v>21340000</v>
      </c>
      <c r="F107" s="39">
        <f t="shared" ca="1" si="12"/>
        <v>0.8571428571428571</v>
      </c>
      <c r="G107" s="40">
        <v>10500104</v>
      </c>
      <c r="H107" s="41">
        <f t="shared" si="13"/>
        <v>10839896</v>
      </c>
      <c r="I107" s="42">
        <v>0</v>
      </c>
      <c r="J107" s="42">
        <f t="shared" si="14"/>
        <v>0</v>
      </c>
      <c r="K107" s="39">
        <f t="shared" ca="1" si="15"/>
        <v>0.8571428571428571</v>
      </c>
      <c r="L107" s="43">
        <f t="shared" ca="1" si="16"/>
        <v>0</v>
      </c>
      <c r="M107" s="44">
        <f t="shared" ca="1" si="17"/>
        <v>0</v>
      </c>
    </row>
    <row r="108" spans="1:13" x14ac:dyDescent="0.25">
      <c r="A108" s="79" t="s">
        <v>1356</v>
      </c>
      <c r="B108" s="73" t="s">
        <v>12</v>
      </c>
      <c r="C108" s="74">
        <v>45560</v>
      </c>
      <c r="D108" s="74">
        <v>45659</v>
      </c>
      <c r="E108" s="75">
        <v>29400000</v>
      </c>
      <c r="F108" s="39">
        <f t="shared" ca="1" si="12"/>
        <v>0.84848484848484851</v>
      </c>
      <c r="G108" s="40">
        <v>10500105</v>
      </c>
      <c r="H108" s="41">
        <f t="shared" si="13"/>
        <v>18899895</v>
      </c>
      <c r="I108" s="42">
        <v>0</v>
      </c>
      <c r="J108" s="42">
        <f t="shared" si="14"/>
        <v>0</v>
      </c>
      <c r="K108" s="39">
        <f t="shared" ca="1" si="15"/>
        <v>0.84848484848484851</v>
      </c>
      <c r="L108" s="43">
        <f t="shared" ca="1" si="16"/>
        <v>0</v>
      </c>
      <c r="M108" s="44">
        <f t="shared" ca="1" si="17"/>
        <v>0</v>
      </c>
    </row>
    <row r="109" spans="1:13" x14ac:dyDescent="0.25">
      <c r="A109" s="79" t="s">
        <v>1357</v>
      </c>
      <c r="B109" s="73" t="s">
        <v>12</v>
      </c>
      <c r="C109" s="76">
        <v>45559</v>
      </c>
      <c r="D109" s="76">
        <v>45655</v>
      </c>
      <c r="E109" s="75">
        <v>26341581</v>
      </c>
      <c r="F109" s="39">
        <f t="shared" ca="1" si="12"/>
        <v>0.88541666666666663</v>
      </c>
      <c r="G109" s="40">
        <v>10500106</v>
      </c>
      <c r="H109" s="41">
        <f t="shared" si="13"/>
        <v>15841475</v>
      </c>
      <c r="I109" s="42">
        <v>0</v>
      </c>
      <c r="J109" s="42">
        <f t="shared" si="14"/>
        <v>0</v>
      </c>
      <c r="K109" s="39">
        <f t="shared" ca="1" si="15"/>
        <v>0.88541666666666663</v>
      </c>
      <c r="L109" s="43">
        <f t="shared" ca="1" si="16"/>
        <v>0</v>
      </c>
      <c r="M109" s="44">
        <f t="shared" ca="1" si="17"/>
        <v>0</v>
      </c>
    </row>
    <row r="110" spans="1:13" x14ac:dyDescent="0.25">
      <c r="A110" s="79" t="s">
        <v>1358</v>
      </c>
      <c r="B110" s="73" t="s">
        <v>12</v>
      </c>
      <c r="C110" s="76">
        <v>45559</v>
      </c>
      <c r="D110" s="76">
        <v>45656</v>
      </c>
      <c r="E110" s="75">
        <v>12610000</v>
      </c>
      <c r="F110" s="39">
        <f t="shared" ca="1" si="12"/>
        <v>0.87628865979381443</v>
      </c>
      <c r="G110" s="40">
        <v>10500107</v>
      </c>
      <c r="H110" s="41">
        <f t="shared" si="13"/>
        <v>2109893</v>
      </c>
      <c r="I110" s="42">
        <v>0</v>
      </c>
      <c r="J110" s="42">
        <f t="shared" si="14"/>
        <v>0</v>
      </c>
      <c r="K110" s="39">
        <f t="shared" ca="1" si="15"/>
        <v>0.87628865979381443</v>
      </c>
      <c r="L110" s="43">
        <f t="shared" ca="1" si="16"/>
        <v>0</v>
      </c>
      <c r="M110" s="44">
        <f t="shared" ca="1" si="17"/>
        <v>0</v>
      </c>
    </row>
    <row r="111" spans="1:13" x14ac:dyDescent="0.25">
      <c r="A111" s="79" t="s">
        <v>1359</v>
      </c>
      <c r="B111" s="73" t="s">
        <v>12</v>
      </c>
      <c r="C111" s="74">
        <v>45560</v>
      </c>
      <c r="D111" s="74">
        <v>45681</v>
      </c>
      <c r="E111" s="75">
        <v>56000000</v>
      </c>
      <c r="F111" s="39">
        <f t="shared" ca="1" si="12"/>
        <v>0.69421487603305787</v>
      </c>
      <c r="G111" s="40">
        <v>10500108</v>
      </c>
      <c r="H111" s="41">
        <f t="shared" si="13"/>
        <v>45499892</v>
      </c>
      <c r="I111" s="42">
        <v>0</v>
      </c>
      <c r="J111" s="42">
        <f t="shared" si="14"/>
        <v>0</v>
      </c>
      <c r="K111" s="39">
        <f t="shared" ca="1" si="15"/>
        <v>0.69421487603305787</v>
      </c>
      <c r="L111" s="43">
        <f t="shared" ca="1" si="16"/>
        <v>0</v>
      </c>
      <c r="M111" s="44">
        <f t="shared" ca="1" si="17"/>
        <v>0</v>
      </c>
    </row>
    <row r="112" spans="1:13" x14ac:dyDescent="0.25">
      <c r="A112" s="79" t="s">
        <v>1360</v>
      </c>
      <c r="B112" s="73" t="s">
        <v>12</v>
      </c>
      <c r="C112" s="74">
        <v>45560</v>
      </c>
      <c r="D112" s="74">
        <v>45658</v>
      </c>
      <c r="E112" s="75">
        <v>12610000</v>
      </c>
      <c r="F112" s="39">
        <f t="shared" ca="1" si="12"/>
        <v>0.8571428571428571</v>
      </c>
      <c r="G112" s="40">
        <v>10500109</v>
      </c>
      <c r="H112" s="41">
        <f t="shared" si="13"/>
        <v>2109891</v>
      </c>
      <c r="I112" s="42">
        <v>0</v>
      </c>
      <c r="J112" s="42">
        <f t="shared" si="14"/>
        <v>0</v>
      </c>
      <c r="K112" s="39">
        <f t="shared" ca="1" si="15"/>
        <v>0.8571428571428571</v>
      </c>
      <c r="L112" s="43">
        <f t="shared" ca="1" si="16"/>
        <v>0</v>
      </c>
      <c r="M112" s="44">
        <f t="shared" ca="1" si="17"/>
        <v>0</v>
      </c>
    </row>
    <row r="113" spans="1:13" x14ac:dyDescent="0.25">
      <c r="A113" s="79" t="s">
        <v>1361</v>
      </c>
      <c r="B113" s="73" t="s">
        <v>12</v>
      </c>
      <c r="C113" s="74">
        <v>45560</v>
      </c>
      <c r="D113" s="74">
        <v>45659</v>
      </c>
      <c r="E113" s="75">
        <v>13720000</v>
      </c>
      <c r="F113" s="39">
        <f t="shared" ca="1" si="12"/>
        <v>0.84848484848484851</v>
      </c>
      <c r="G113" s="40">
        <v>10500110</v>
      </c>
      <c r="H113" s="41">
        <f t="shared" si="13"/>
        <v>3219890</v>
      </c>
      <c r="I113" s="42">
        <v>0</v>
      </c>
      <c r="J113" s="42">
        <f t="shared" si="14"/>
        <v>0</v>
      </c>
      <c r="K113" s="39">
        <f t="shared" ca="1" si="15"/>
        <v>0.84848484848484851</v>
      </c>
      <c r="L113" s="43">
        <f t="shared" ca="1" si="16"/>
        <v>0</v>
      </c>
      <c r="M113" s="44">
        <f t="shared" ca="1" si="17"/>
        <v>0</v>
      </c>
    </row>
    <row r="114" spans="1:13" x14ac:dyDescent="0.25">
      <c r="A114" s="79" t="s">
        <v>1362</v>
      </c>
      <c r="B114" s="73" t="s">
        <v>12</v>
      </c>
      <c r="C114" s="74">
        <v>45562</v>
      </c>
      <c r="D114" s="74">
        <v>45658</v>
      </c>
      <c r="E114" s="75">
        <v>36416666</v>
      </c>
      <c r="F114" s="39">
        <f t="shared" ca="1" si="12"/>
        <v>0.85416666666666663</v>
      </c>
      <c r="G114" s="40">
        <v>10500111</v>
      </c>
      <c r="H114" s="41">
        <f t="shared" si="13"/>
        <v>25916555</v>
      </c>
      <c r="I114" s="42">
        <v>0</v>
      </c>
      <c r="J114" s="42">
        <f t="shared" si="14"/>
        <v>0</v>
      </c>
      <c r="K114" s="39">
        <f t="shared" ca="1" si="15"/>
        <v>0.85416666666666663</v>
      </c>
      <c r="L114" s="43">
        <f t="shared" ca="1" si="16"/>
        <v>0</v>
      </c>
      <c r="M114" s="44">
        <f t="shared" ca="1" si="17"/>
        <v>0</v>
      </c>
    </row>
    <row r="115" spans="1:13" x14ac:dyDescent="0.25">
      <c r="A115" s="79" t="s">
        <v>1363</v>
      </c>
      <c r="B115" s="73" t="s">
        <v>12</v>
      </c>
      <c r="C115" s="74">
        <v>45565</v>
      </c>
      <c r="D115" s="74">
        <v>45659</v>
      </c>
      <c r="E115" s="75">
        <v>20460000</v>
      </c>
      <c r="F115" s="39">
        <f t="shared" ca="1" si="12"/>
        <v>0.84042553191489366</v>
      </c>
      <c r="G115" s="40">
        <v>10500112</v>
      </c>
      <c r="H115" s="41">
        <f t="shared" si="13"/>
        <v>9959888</v>
      </c>
      <c r="I115" s="42">
        <v>0</v>
      </c>
      <c r="J115" s="42">
        <f t="shared" si="14"/>
        <v>0</v>
      </c>
      <c r="K115" s="39">
        <f t="shared" ca="1" si="15"/>
        <v>0.84042553191489366</v>
      </c>
      <c r="L115" s="43">
        <f t="shared" ca="1" si="16"/>
        <v>0</v>
      </c>
      <c r="M115" s="44">
        <f t="shared" ca="1" si="17"/>
        <v>0</v>
      </c>
    </row>
    <row r="116" spans="1:13" x14ac:dyDescent="0.25">
      <c r="A116" s="79" t="s">
        <v>1364</v>
      </c>
      <c r="B116" s="73" t="s">
        <v>12</v>
      </c>
      <c r="C116" s="76">
        <v>45561</v>
      </c>
      <c r="D116" s="76">
        <v>45651</v>
      </c>
      <c r="E116" s="75">
        <v>15000000</v>
      </c>
      <c r="F116" s="39">
        <f t="shared" ca="1" si="12"/>
        <v>0.92222222222222228</v>
      </c>
      <c r="G116" s="40">
        <v>10500113</v>
      </c>
      <c r="H116" s="41">
        <f t="shared" si="13"/>
        <v>4499887</v>
      </c>
      <c r="I116" s="42">
        <v>0</v>
      </c>
      <c r="J116" s="42">
        <f t="shared" si="14"/>
        <v>0</v>
      </c>
      <c r="K116" s="39">
        <f t="shared" ca="1" si="15"/>
        <v>0.92222222222222228</v>
      </c>
      <c r="L116" s="43">
        <f t="shared" ca="1" si="16"/>
        <v>0</v>
      </c>
      <c r="M116" s="44">
        <f t="shared" ca="1" si="17"/>
        <v>0</v>
      </c>
    </row>
    <row r="117" spans="1:13" x14ac:dyDescent="0.25">
      <c r="A117" s="79" t="s">
        <v>1365</v>
      </c>
      <c r="B117" s="73" t="s">
        <v>12</v>
      </c>
      <c r="C117" s="74">
        <v>45561</v>
      </c>
      <c r="D117" s="74">
        <v>45651</v>
      </c>
      <c r="E117" s="75">
        <v>25500000</v>
      </c>
      <c r="F117" s="39">
        <f t="shared" ca="1" si="12"/>
        <v>0.92222222222222228</v>
      </c>
      <c r="G117" s="40">
        <v>10500114</v>
      </c>
      <c r="H117" s="41">
        <f t="shared" si="13"/>
        <v>14999886</v>
      </c>
      <c r="I117" s="42">
        <v>0</v>
      </c>
      <c r="J117" s="42">
        <f t="shared" si="14"/>
        <v>0</v>
      </c>
      <c r="K117" s="39">
        <f t="shared" ca="1" si="15"/>
        <v>0.92222222222222228</v>
      </c>
      <c r="L117" s="43">
        <f t="shared" ca="1" si="16"/>
        <v>0</v>
      </c>
      <c r="M117" s="44">
        <f t="shared" ca="1" si="17"/>
        <v>0</v>
      </c>
    </row>
    <row r="118" spans="1:13" x14ac:dyDescent="0.25">
      <c r="A118" s="79" t="s">
        <v>1366</v>
      </c>
      <c r="B118" s="73" t="s">
        <v>12</v>
      </c>
      <c r="C118" s="74">
        <v>45569</v>
      </c>
      <c r="D118" s="74">
        <v>45666</v>
      </c>
      <c r="E118" s="75">
        <v>12480000</v>
      </c>
      <c r="F118" s="39">
        <f t="shared" ca="1" si="12"/>
        <v>0.77319587628865982</v>
      </c>
      <c r="G118" s="40">
        <v>10500115</v>
      </c>
      <c r="H118" s="41">
        <f t="shared" si="13"/>
        <v>1979885</v>
      </c>
      <c r="I118" s="42">
        <v>0</v>
      </c>
      <c r="J118" s="42">
        <f t="shared" si="14"/>
        <v>0</v>
      </c>
      <c r="K118" s="39">
        <f t="shared" ca="1" si="15"/>
        <v>0.77319587628865982</v>
      </c>
      <c r="L118" s="43">
        <f t="shared" ca="1" si="16"/>
        <v>0</v>
      </c>
      <c r="M118" s="44">
        <f t="shared" ca="1" si="17"/>
        <v>0</v>
      </c>
    </row>
    <row r="119" spans="1:13" x14ac:dyDescent="0.25">
      <c r="A119" s="79" t="s">
        <v>1367</v>
      </c>
      <c r="B119" s="73" t="s">
        <v>12</v>
      </c>
      <c r="C119" s="74">
        <v>45560</v>
      </c>
      <c r="D119" s="74">
        <v>45650</v>
      </c>
      <c r="E119" s="75">
        <v>15000000</v>
      </c>
      <c r="F119" s="39">
        <f t="shared" ca="1" si="12"/>
        <v>0.93333333333333335</v>
      </c>
      <c r="G119" s="40">
        <v>10500116</v>
      </c>
      <c r="H119" s="41">
        <f t="shared" si="13"/>
        <v>4499884</v>
      </c>
      <c r="I119" s="42">
        <v>0</v>
      </c>
      <c r="J119" s="42">
        <f t="shared" si="14"/>
        <v>0</v>
      </c>
      <c r="K119" s="39">
        <f t="shared" ca="1" si="15"/>
        <v>0.93333333333333335</v>
      </c>
      <c r="L119" s="43">
        <f t="shared" ca="1" si="16"/>
        <v>0</v>
      </c>
      <c r="M119" s="44">
        <f t="shared" ca="1" si="17"/>
        <v>0</v>
      </c>
    </row>
    <row r="120" spans="1:13" x14ac:dyDescent="0.25">
      <c r="A120" s="79" t="s">
        <v>1368</v>
      </c>
      <c r="B120" s="73" t="s">
        <v>12</v>
      </c>
      <c r="C120" s="74">
        <v>45561</v>
      </c>
      <c r="D120" s="74">
        <v>45651</v>
      </c>
      <c r="E120" s="75">
        <v>13650000</v>
      </c>
      <c r="F120" s="39">
        <f t="shared" ca="1" si="12"/>
        <v>0.92222222222222228</v>
      </c>
      <c r="G120" s="40">
        <v>10500117</v>
      </c>
      <c r="H120" s="41">
        <f t="shared" si="13"/>
        <v>3149883</v>
      </c>
      <c r="I120" s="42">
        <v>0</v>
      </c>
      <c r="J120" s="42">
        <f t="shared" si="14"/>
        <v>0</v>
      </c>
      <c r="K120" s="39">
        <f t="shared" ca="1" si="15"/>
        <v>0.92222222222222228</v>
      </c>
      <c r="L120" s="43">
        <f t="shared" ca="1" si="16"/>
        <v>0</v>
      </c>
      <c r="M120" s="44">
        <f t="shared" ca="1" si="17"/>
        <v>0</v>
      </c>
    </row>
    <row r="121" spans="1:13" x14ac:dyDescent="0.25">
      <c r="A121" s="79" t="s">
        <v>1369</v>
      </c>
      <c r="B121" s="73" t="s">
        <v>12</v>
      </c>
      <c r="C121" s="74">
        <v>45562</v>
      </c>
      <c r="D121" s="74">
        <v>45654</v>
      </c>
      <c r="E121" s="75">
        <v>16866666</v>
      </c>
      <c r="F121" s="39">
        <f t="shared" ca="1" si="12"/>
        <v>0.89130434782608692</v>
      </c>
      <c r="G121" s="40">
        <v>10500118</v>
      </c>
      <c r="H121" s="41">
        <f t="shared" si="13"/>
        <v>6366548</v>
      </c>
      <c r="I121" s="42">
        <v>0</v>
      </c>
      <c r="J121" s="42">
        <f t="shared" si="14"/>
        <v>0</v>
      </c>
      <c r="K121" s="39">
        <f t="shared" ca="1" si="15"/>
        <v>0.89130434782608692</v>
      </c>
      <c r="L121" s="43">
        <f t="shared" ca="1" si="16"/>
        <v>0</v>
      </c>
      <c r="M121" s="44">
        <f t="shared" ca="1" si="17"/>
        <v>0</v>
      </c>
    </row>
    <row r="122" spans="1:13" x14ac:dyDescent="0.25">
      <c r="A122" s="79" t="s">
        <v>1370</v>
      </c>
      <c r="B122" s="73" t="s">
        <v>12</v>
      </c>
      <c r="C122" s="74">
        <v>45562</v>
      </c>
      <c r="D122" s="74">
        <v>45654</v>
      </c>
      <c r="E122" s="75">
        <v>15333333</v>
      </c>
      <c r="F122" s="39">
        <f t="shared" ca="1" si="12"/>
        <v>0.89130434782608692</v>
      </c>
      <c r="G122" s="40">
        <v>10500119</v>
      </c>
      <c r="H122" s="41">
        <f t="shared" si="13"/>
        <v>4833214</v>
      </c>
      <c r="I122" s="42">
        <v>0</v>
      </c>
      <c r="J122" s="42">
        <f t="shared" si="14"/>
        <v>0</v>
      </c>
      <c r="K122" s="39">
        <f t="shared" ca="1" si="15"/>
        <v>0.89130434782608692</v>
      </c>
      <c r="L122" s="43">
        <f t="shared" ca="1" si="16"/>
        <v>0</v>
      </c>
      <c r="M122" s="44">
        <f t="shared" ca="1" si="17"/>
        <v>0</v>
      </c>
    </row>
    <row r="123" spans="1:13" x14ac:dyDescent="0.25">
      <c r="A123" s="79" t="s">
        <v>1371</v>
      </c>
      <c r="B123" s="73" t="s">
        <v>12</v>
      </c>
      <c r="C123" s="74">
        <v>45562</v>
      </c>
      <c r="D123" s="74">
        <v>45742</v>
      </c>
      <c r="E123" s="75">
        <v>36000000</v>
      </c>
      <c r="F123" s="39">
        <f t="shared" ca="1" si="12"/>
        <v>0.45555555555555555</v>
      </c>
      <c r="G123" s="40">
        <v>10500120</v>
      </c>
      <c r="H123" s="41">
        <f t="shared" si="13"/>
        <v>25499880</v>
      </c>
      <c r="I123" s="42">
        <v>0</v>
      </c>
      <c r="J123" s="42">
        <f t="shared" si="14"/>
        <v>0</v>
      </c>
      <c r="K123" s="39">
        <f t="shared" ca="1" si="15"/>
        <v>0.45555555555555555</v>
      </c>
      <c r="L123" s="43">
        <f t="shared" ca="1" si="16"/>
        <v>0</v>
      </c>
      <c r="M123" s="44">
        <f t="shared" ca="1" si="17"/>
        <v>0</v>
      </c>
    </row>
    <row r="124" spans="1:13" x14ac:dyDescent="0.25">
      <c r="A124" s="79" t="s">
        <v>1372</v>
      </c>
      <c r="B124" s="73" t="s">
        <v>12</v>
      </c>
      <c r="C124" s="74">
        <v>45562</v>
      </c>
      <c r="D124" s="74">
        <v>45659</v>
      </c>
      <c r="E124" s="75">
        <v>16000000</v>
      </c>
      <c r="F124" s="39">
        <f t="shared" ca="1" si="12"/>
        <v>0.84536082474226804</v>
      </c>
      <c r="G124" s="40">
        <v>10500121</v>
      </c>
      <c r="H124" s="41">
        <f t="shared" si="13"/>
        <v>5499879</v>
      </c>
      <c r="I124" s="42">
        <v>0</v>
      </c>
      <c r="J124" s="42">
        <f t="shared" si="14"/>
        <v>0</v>
      </c>
      <c r="K124" s="39">
        <f t="shared" ca="1" si="15"/>
        <v>0.84536082474226804</v>
      </c>
      <c r="L124" s="43">
        <f t="shared" ca="1" si="16"/>
        <v>0</v>
      </c>
      <c r="M124" s="44">
        <f t="shared" ca="1" si="17"/>
        <v>0</v>
      </c>
    </row>
    <row r="125" spans="1:13" x14ac:dyDescent="0.25">
      <c r="A125" s="79" t="s">
        <v>1373</v>
      </c>
      <c r="B125" s="73" t="s">
        <v>12</v>
      </c>
      <c r="C125" s="74">
        <v>45565</v>
      </c>
      <c r="D125" s="74">
        <v>45655</v>
      </c>
      <c r="E125" s="75">
        <v>36000000</v>
      </c>
      <c r="F125" s="39">
        <f t="shared" ca="1" si="12"/>
        <v>0.87777777777777777</v>
      </c>
      <c r="G125" s="40">
        <v>10500122</v>
      </c>
      <c r="H125" s="41">
        <f t="shared" si="13"/>
        <v>25499878</v>
      </c>
      <c r="I125" s="42">
        <v>0</v>
      </c>
      <c r="J125" s="42">
        <f t="shared" si="14"/>
        <v>0</v>
      </c>
      <c r="K125" s="39">
        <f t="shared" ca="1" si="15"/>
        <v>0.87777777777777777</v>
      </c>
      <c r="L125" s="43">
        <f t="shared" ca="1" si="16"/>
        <v>0</v>
      </c>
      <c r="M125" s="44">
        <f t="shared" ca="1" si="17"/>
        <v>0</v>
      </c>
    </row>
    <row r="126" spans="1:13" x14ac:dyDescent="0.25">
      <c r="A126" s="79" t="s">
        <v>1374</v>
      </c>
      <c r="B126" s="73" t="s">
        <v>12</v>
      </c>
      <c r="C126" s="74">
        <v>45562</v>
      </c>
      <c r="D126" s="74">
        <v>45658</v>
      </c>
      <c r="E126" s="75">
        <v>15833333</v>
      </c>
      <c r="F126" s="39">
        <f t="shared" ca="1" si="12"/>
        <v>0.85416666666666663</v>
      </c>
      <c r="G126" s="40">
        <v>10500123</v>
      </c>
      <c r="H126" s="41">
        <f t="shared" si="13"/>
        <v>5333210</v>
      </c>
      <c r="I126" s="42">
        <v>0</v>
      </c>
      <c r="J126" s="42">
        <f t="shared" si="14"/>
        <v>0</v>
      </c>
      <c r="K126" s="39">
        <f t="shared" ca="1" si="15"/>
        <v>0.85416666666666663</v>
      </c>
      <c r="L126" s="43">
        <f t="shared" ca="1" si="16"/>
        <v>0</v>
      </c>
      <c r="M126" s="44">
        <f t="shared" ca="1" si="17"/>
        <v>0</v>
      </c>
    </row>
    <row r="127" spans="1:13" x14ac:dyDescent="0.25">
      <c r="A127" s="79" t="s">
        <v>1375</v>
      </c>
      <c r="B127" s="73" t="s">
        <v>12</v>
      </c>
      <c r="C127" s="76">
        <v>45561</v>
      </c>
      <c r="D127" s="76">
        <v>45656</v>
      </c>
      <c r="E127" s="75">
        <v>28500000</v>
      </c>
      <c r="F127" s="39">
        <f t="shared" ca="1" si="12"/>
        <v>0.87368421052631584</v>
      </c>
      <c r="G127" s="40">
        <v>10500124</v>
      </c>
      <c r="H127" s="41">
        <f t="shared" si="13"/>
        <v>17999876</v>
      </c>
      <c r="I127" s="42">
        <v>0</v>
      </c>
      <c r="J127" s="42">
        <f t="shared" si="14"/>
        <v>0</v>
      </c>
      <c r="K127" s="39">
        <f t="shared" ca="1" si="15"/>
        <v>0.87368421052631584</v>
      </c>
      <c r="L127" s="43">
        <f t="shared" ca="1" si="16"/>
        <v>0</v>
      </c>
      <c r="M127" s="44">
        <f t="shared" ca="1" si="17"/>
        <v>0</v>
      </c>
    </row>
    <row r="128" spans="1:13" x14ac:dyDescent="0.25">
      <c r="A128" s="79" t="s">
        <v>1376</v>
      </c>
      <c r="B128" s="73" t="s">
        <v>12</v>
      </c>
      <c r="C128" s="74">
        <v>45562</v>
      </c>
      <c r="D128" s="74">
        <v>45652</v>
      </c>
      <c r="E128" s="75">
        <v>21000000</v>
      </c>
      <c r="F128" s="39">
        <f t="shared" ca="1" si="12"/>
        <v>0.91111111111111109</v>
      </c>
      <c r="G128" s="40">
        <v>10500125</v>
      </c>
      <c r="H128" s="41">
        <f t="shared" si="13"/>
        <v>10499875</v>
      </c>
      <c r="I128" s="42">
        <v>0</v>
      </c>
      <c r="J128" s="42">
        <f t="shared" si="14"/>
        <v>0</v>
      </c>
      <c r="K128" s="39">
        <f t="shared" ca="1" si="15"/>
        <v>0.91111111111111109</v>
      </c>
      <c r="L128" s="43">
        <f t="shared" ca="1" si="16"/>
        <v>0</v>
      </c>
      <c r="M128" s="44">
        <f t="shared" ca="1" si="17"/>
        <v>0</v>
      </c>
    </row>
    <row r="129" spans="1:13" x14ac:dyDescent="0.25">
      <c r="A129" s="79" t="s">
        <v>1377</v>
      </c>
      <c r="B129" s="73" t="s">
        <v>12</v>
      </c>
      <c r="C129" s="74">
        <v>45565</v>
      </c>
      <c r="D129" s="74">
        <v>45660</v>
      </c>
      <c r="E129" s="75">
        <v>20680000</v>
      </c>
      <c r="F129" s="39">
        <f t="shared" ca="1" si="12"/>
        <v>0.83157894736842108</v>
      </c>
      <c r="G129" s="40">
        <v>10500126</v>
      </c>
      <c r="H129" s="41">
        <f t="shared" si="13"/>
        <v>10179874</v>
      </c>
      <c r="I129" s="42">
        <v>0</v>
      </c>
      <c r="J129" s="42">
        <f t="shared" si="14"/>
        <v>0</v>
      </c>
      <c r="K129" s="39">
        <f t="shared" ca="1" si="15"/>
        <v>0.83157894736842108</v>
      </c>
      <c r="L129" s="43">
        <f t="shared" ca="1" si="16"/>
        <v>0</v>
      </c>
      <c r="M129" s="44">
        <f t="shared" ca="1" si="17"/>
        <v>0</v>
      </c>
    </row>
    <row r="130" spans="1:13" x14ac:dyDescent="0.25">
      <c r="A130" s="79" t="s">
        <v>1378</v>
      </c>
      <c r="B130" s="73" t="s">
        <v>12</v>
      </c>
      <c r="C130" s="74">
        <v>45562</v>
      </c>
      <c r="D130" s="74">
        <v>45652</v>
      </c>
      <c r="E130" s="75">
        <v>57000000</v>
      </c>
      <c r="F130" s="39">
        <f t="shared" ca="1" si="12"/>
        <v>0.91111111111111109</v>
      </c>
      <c r="G130" s="40">
        <v>10500127</v>
      </c>
      <c r="H130" s="41">
        <f t="shared" si="13"/>
        <v>46499873</v>
      </c>
      <c r="I130" s="42">
        <v>0</v>
      </c>
      <c r="J130" s="42">
        <f t="shared" si="14"/>
        <v>0</v>
      </c>
      <c r="K130" s="39">
        <f t="shared" ca="1" si="15"/>
        <v>0.91111111111111109</v>
      </c>
      <c r="L130" s="43">
        <f t="shared" ca="1" si="16"/>
        <v>0</v>
      </c>
      <c r="M130" s="44">
        <f t="shared" ca="1" si="17"/>
        <v>0</v>
      </c>
    </row>
    <row r="131" spans="1:13" x14ac:dyDescent="0.25">
      <c r="A131" s="79" t="s">
        <v>1379</v>
      </c>
      <c r="B131" s="73" t="s">
        <v>12</v>
      </c>
      <c r="C131" s="74">
        <v>45565</v>
      </c>
      <c r="D131" s="74">
        <v>45660</v>
      </c>
      <c r="E131" s="75">
        <v>21933333</v>
      </c>
      <c r="F131" s="39">
        <f t="shared" ca="1" si="12"/>
        <v>0.83157894736842108</v>
      </c>
      <c r="G131" s="40">
        <v>10500128</v>
      </c>
      <c r="H131" s="41">
        <f t="shared" si="13"/>
        <v>11433205</v>
      </c>
      <c r="I131" s="42">
        <v>0</v>
      </c>
      <c r="J131" s="42">
        <f t="shared" si="14"/>
        <v>0</v>
      </c>
      <c r="K131" s="39">
        <f t="shared" ca="1" si="15"/>
        <v>0.83157894736842108</v>
      </c>
      <c r="L131" s="43">
        <f t="shared" ca="1" si="16"/>
        <v>0</v>
      </c>
      <c r="M131" s="44">
        <f t="shared" ca="1" si="17"/>
        <v>0</v>
      </c>
    </row>
    <row r="132" spans="1:13" x14ac:dyDescent="0.25">
      <c r="A132" s="79" t="s">
        <v>1380</v>
      </c>
      <c r="B132" s="73" t="s">
        <v>12</v>
      </c>
      <c r="C132" s="76">
        <v>45565</v>
      </c>
      <c r="D132" s="76">
        <v>45655</v>
      </c>
      <c r="E132" s="75">
        <v>18000000</v>
      </c>
      <c r="F132" s="39">
        <f t="shared" ca="1" si="12"/>
        <v>0.87777777777777777</v>
      </c>
      <c r="G132" s="40">
        <v>10500131</v>
      </c>
      <c r="H132" s="41">
        <f t="shared" si="13"/>
        <v>7499869</v>
      </c>
      <c r="I132" s="42">
        <v>0</v>
      </c>
      <c r="J132" s="42">
        <f t="shared" si="14"/>
        <v>0</v>
      </c>
      <c r="K132" s="39">
        <f t="shared" ca="1" si="15"/>
        <v>0.87777777777777777</v>
      </c>
      <c r="L132" s="43">
        <f t="shared" ca="1" si="16"/>
        <v>0</v>
      </c>
      <c r="M132" s="44">
        <f t="shared" ca="1" si="17"/>
        <v>0</v>
      </c>
    </row>
    <row r="133" spans="1:13" x14ac:dyDescent="0.25">
      <c r="A133" s="79" t="s">
        <v>1381</v>
      </c>
      <c r="B133" s="73" t="s">
        <v>12</v>
      </c>
      <c r="C133" s="74">
        <v>45569</v>
      </c>
      <c r="D133" s="74">
        <v>45660</v>
      </c>
      <c r="E133" s="75">
        <v>23400000</v>
      </c>
      <c r="F133" s="39">
        <f t="shared" ca="1" si="12"/>
        <v>0.82417582417582413</v>
      </c>
      <c r="G133" s="40">
        <v>10500132</v>
      </c>
      <c r="H133" s="41">
        <f t="shared" si="13"/>
        <v>12899868</v>
      </c>
      <c r="I133" s="42">
        <v>0</v>
      </c>
      <c r="J133" s="42">
        <f t="shared" si="14"/>
        <v>0</v>
      </c>
      <c r="K133" s="39">
        <f t="shared" ca="1" si="15"/>
        <v>0.82417582417582413</v>
      </c>
      <c r="L133" s="43">
        <f t="shared" ca="1" si="16"/>
        <v>0</v>
      </c>
      <c r="M133" s="44">
        <f t="shared" ca="1" si="17"/>
        <v>0</v>
      </c>
    </row>
    <row r="134" spans="1:13" x14ac:dyDescent="0.25">
      <c r="A134" s="79" t="s">
        <v>1382</v>
      </c>
      <c r="B134" s="73" t="s">
        <v>12</v>
      </c>
      <c r="C134" s="76">
        <v>45562</v>
      </c>
      <c r="D134" s="76">
        <v>45657</v>
      </c>
      <c r="E134" s="75">
        <v>12350000</v>
      </c>
      <c r="F134" s="39">
        <f t="shared" ca="1" si="12"/>
        <v>0.86315789473684212</v>
      </c>
      <c r="G134" s="40">
        <v>10500133</v>
      </c>
      <c r="H134" s="41">
        <f t="shared" si="13"/>
        <v>1849867</v>
      </c>
      <c r="I134" s="42">
        <v>0</v>
      </c>
      <c r="J134" s="42">
        <f t="shared" si="14"/>
        <v>0</v>
      </c>
      <c r="K134" s="39">
        <f t="shared" ca="1" si="15"/>
        <v>0.86315789473684212</v>
      </c>
      <c r="L134" s="43">
        <f t="shared" ca="1" si="16"/>
        <v>0</v>
      </c>
      <c r="M134" s="44">
        <f t="shared" ca="1" si="17"/>
        <v>0</v>
      </c>
    </row>
    <row r="135" spans="1:13" x14ac:dyDescent="0.25">
      <c r="A135" s="79" t="s">
        <v>1383</v>
      </c>
      <c r="B135" s="73" t="s">
        <v>12</v>
      </c>
      <c r="C135" s="76">
        <v>45562</v>
      </c>
      <c r="D135" s="76">
        <v>45652</v>
      </c>
      <c r="E135" s="75">
        <v>24955182</v>
      </c>
      <c r="F135" s="39">
        <f t="shared" ca="1" si="12"/>
        <v>0.91111111111111109</v>
      </c>
      <c r="G135" s="40">
        <v>10500134</v>
      </c>
      <c r="H135" s="41">
        <f t="shared" si="13"/>
        <v>14455048</v>
      </c>
      <c r="I135" s="42">
        <v>0</v>
      </c>
      <c r="J135" s="42">
        <f t="shared" si="14"/>
        <v>0</v>
      </c>
      <c r="K135" s="39">
        <f t="shared" ca="1" si="15"/>
        <v>0.91111111111111109</v>
      </c>
      <c r="L135" s="43">
        <f t="shared" ca="1" si="16"/>
        <v>0</v>
      </c>
      <c r="M135" s="44">
        <f t="shared" ca="1" si="17"/>
        <v>0</v>
      </c>
    </row>
    <row r="136" spans="1:13" x14ac:dyDescent="0.25">
      <c r="A136" s="79" t="s">
        <v>1384</v>
      </c>
      <c r="B136" s="73" t="s">
        <v>12</v>
      </c>
      <c r="C136" s="74">
        <v>45566</v>
      </c>
      <c r="D136" s="74">
        <v>45656</v>
      </c>
      <c r="E136" s="75">
        <v>30000000</v>
      </c>
      <c r="F136" s="39">
        <f t="shared" ca="1" si="12"/>
        <v>0.8666666666666667</v>
      </c>
      <c r="G136" s="40">
        <v>10500135</v>
      </c>
      <c r="H136" s="41">
        <f t="shared" si="13"/>
        <v>19499865</v>
      </c>
      <c r="I136" s="42">
        <v>0</v>
      </c>
      <c r="J136" s="42">
        <f t="shared" si="14"/>
        <v>0</v>
      </c>
      <c r="K136" s="39">
        <f t="shared" ca="1" si="15"/>
        <v>0.8666666666666667</v>
      </c>
      <c r="L136" s="43">
        <f t="shared" ca="1" si="16"/>
        <v>0</v>
      </c>
      <c r="M136" s="44">
        <f t="shared" ca="1" si="17"/>
        <v>0</v>
      </c>
    </row>
    <row r="137" spans="1:13" x14ac:dyDescent="0.25">
      <c r="A137" s="79" t="s">
        <v>1385</v>
      </c>
      <c r="B137" s="73" t="s">
        <v>12</v>
      </c>
      <c r="C137" s="74">
        <v>45568</v>
      </c>
      <c r="D137" s="74">
        <v>45662</v>
      </c>
      <c r="E137" s="75">
        <v>20460000</v>
      </c>
      <c r="F137" s="39">
        <f t="shared" ca="1" si="12"/>
        <v>0.80851063829787229</v>
      </c>
      <c r="G137" s="40">
        <v>10500136</v>
      </c>
      <c r="H137" s="41">
        <f t="shared" si="13"/>
        <v>9959864</v>
      </c>
      <c r="I137" s="42">
        <v>0</v>
      </c>
      <c r="J137" s="42">
        <f t="shared" si="14"/>
        <v>0</v>
      </c>
      <c r="K137" s="39">
        <f t="shared" ca="1" si="15"/>
        <v>0.80851063829787229</v>
      </c>
      <c r="L137" s="43">
        <f t="shared" ca="1" si="16"/>
        <v>0</v>
      </c>
      <c r="M137" s="44">
        <f t="shared" ca="1" si="17"/>
        <v>0</v>
      </c>
    </row>
    <row r="138" spans="1:13" x14ac:dyDescent="0.25">
      <c r="A138" s="79" t="s">
        <v>1386</v>
      </c>
      <c r="B138" s="73" t="s">
        <v>12</v>
      </c>
      <c r="C138" s="74">
        <v>45562</v>
      </c>
      <c r="D138" s="74">
        <v>45655</v>
      </c>
      <c r="E138" s="75">
        <v>18135000</v>
      </c>
      <c r="F138" s="39">
        <f t="shared" ca="1" si="12"/>
        <v>0.88172043010752688</v>
      </c>
      <c r="G138" s="40">
        <v>10500137</v>
      </c>
      <c r="H138" s="41">
        <f t="shared" si="13"/>
        <v>7634863</v>
      </c>
      <c r="I138" s="42">
        <v>0</v>
      </c>
      <c r="J138" s="42">
        <f t="shared" si="14"/>
        <v>0</v>
      </c>
      <c r="K138" s="39">
        <f t="shared" ca="1" si="15"/>
        <v>0.88172043010752688</v>
      </c>
      <c r="L138" s="43">
        <f t="shared" ca="1" si="16"/>
        <v>0</v>
      </c>
      <c r="M138" s="44">
        <f t="shared" ca="1" si="17"/>
        <v>0</v>
      </c>
    </row>
    <row r="139" spans="1:13" x14ac:dyDescent="0.25">
      <c r="A139" s="79" t="s">
        <v>1387</v>
      </c>
      <c r="B139" s="73" t="s">
        <v>12</v>
      </c>
      <c r="C139" s="76">
        <v>45567</v>
      </c>
      <c r="D139" s="76">
        <v>45658</v>
      </c>
      <c r="E139" s="75">
        <v>29400000</v>
      </c>
      <c r="F139" s="39">
        <f t="shared" ca="1" si="12"/>
        <v>0.84615384615384615</v>
      </c>
      <c r="G139" s="40">
        <v>10500138</v>
      </c>
      <c r="H139" s="41">
        <f t="shared" si="13"/>
        <v>18899862</v>
      </c>
      <c r="I139" s="42">
        <v>0</v>
      </c>
      <c r="J139" s="42">
        <f t="shared" si="14"/>
        <v>0</v>
      </c>
      <c r="K139" s="39">
        <f t="shared" ca="1" si="15"/>
        <v>0.84615384615384615</v>
      </c>
      <c r="L139" s="43">
        <f t="shared" ca="1" si="16"/>
        <v>0</v>
      </c>
      <c r="M139" s="44">
        <f t="shared" ca="1" si="17"/>
        <v>0</v>
      </c>
    </row>
    <row r="140" spans="1:13" x14ac:dyDescent="0.25">
      <c r="A140" s="79" t="s">
        <v>1388</v>
      </c>
      <c r="B140" s="73" t="s">
        <v>12</v>
      </c>
      <c r="C140" s="74">
        <v>45567</v>
      </c>
      <c r="D140" s="74">
        <v>45661</v>
      </c>
      <c r="E140" s="75">
        <v>17050000</v>
      </c>
      <c r="F140" s="39">
        <f t="shared" ca="1" si="12"/>
        <v>0.81914893617021278</v>
      </c>
      <c r="G140" s="40">
        <v>10500139</v>
      </c>
      <c r="H140" s="41">
        <f t="shared" si="13"/>
        <v>6549861</v>
      </c>
      <c r="I140" s="42">
        <v>0</v>
      </c>
      <c r="J140" s="42">
        <f t="shared" si="14"/>
        <v>0</v>
      </c>
      <c r="K140" s="39">
        <f t="shared" ca="1" si="15"/>
        <v>0.81914893617021278</v>
      </c>
      <c r="L140" s="43">
        <f t="shared" ca="1" si="16"/>
        <v>0</v>
      </c>
      <c r="M140" s="44">
        <f t="shared" ca="1" si="17"/>
        <v>0</v>
      </c>
    </row>
    <row r="141" spans="1:13" x14ac:dyDescent="0.25">
      <c r="A141" s="79" t="s">
        <v>1389</v>
      </c>
      <c r="B141" s="73" t="s">
        <v>12</v>
      </c>
      <c r="C141" s="74">
        <v>45567</v>
      </c>
      <c r="D141" s="74">
        <v>45658</v>
      </c>
      <c r="E141" s="75">
        <v>18000000</v>
      </c>
      <c r="F141" s="39">
        <f t="shared" ca="1" si="12"/>
        <v>0.84615384615384615</v>
      </c>
      <c r="G141" s="40">
        <v>10500140</v>
      </c>
      <c r="H141" s="41">
        <f t="shared" si="13"/>
        <v>7499860</v>
      </c>
      <c r="I141" s="42">
        <v>0</v>
      </c>
      <c r="J141" s="42">
        <f t="shared" si="14"/>
        <v>0</v>
      </c>
      <c r="K141" s="39">
        <f t="shared" ca="1" si="15"/>
        <v>0.84615384615384615</v>
      </c>
      <c r="L141" s="43">
        <f t="shared" ca="1" si="16"/>
        <v>0</v>
      </c>
      <c r="M141" s="44">
        <f t="shared" ca="1" si="17"/>
        <v>0</v>
      </c>
    </row>
    <row r="142" spans="1:13" x14ac:dyDescent="0.25">
      <c r="A142" s="79" t="s">
        <v>1390</v>
      </c>
      <c r="B142" s="73" t="s">
        <v>12</v>
      </c>
      <c r="C142" s="74">
        <v>45569</v>
      </c>
      <c r="D142" s="74">
        <v>45660</v>
      </c>
      <c r="E142" s="75">
        <v>24000000</v>
      </c>
      <c r="F142" s="39">
        <f t="shared" ca="1" si="12"/>
        <v>0.82417582417582413</v>
      </c>
      <c r="G142" s="40">
        <v>10500141</v>
      </c>
      <c r="H142" s="41">
        <f t="shared" si="13"/>
        <v>13499859</v>
      </c>
      <c r="I142" s="42">
        <v>0</v>
      </c>
      <c r="J142" s="42">
        <f t="shared" si="14"/>
        <v>0</v>
      </c>
      <c r="K142" s="39">
        <f t="shared" ca="1" si="15"/>
        <v>0.82417582417582413</v>
      </c>
      <c r="L142" s="43">
        <f t="shared" ca="1" si="16"/>
        <v>0</v>
      </c>
      <c r="M142" s="44">
        <f t="shared" ca="1" si="17"/>
        <v>0</v>
      </c>
    </row>
    <row r="143" spans="1:13" x14ac:dyDescent="0.25">
      <c r="A143" s="79" t="s">
        <v>1391</v>
      </c>
      <c r="B143" s="73" t="s">
        <v>12</v>
      </c>
      <c r="C143" s="74">
        <v>45567</v>
      </c>
      <c r="D143" s="74">
        <v>45655</v>
      </c>
      <c r="E143" s="75">
        <v>17600000</v>
      </c>
      <c r="F143" s="39">
        <f t="shared" ca="1" si="12"/>
        <v>0.875</v>
      </c>
      <c r="G143" s="40">
        <v>10500142</v>
      </c>
      <c r="H143" s="41">
        <f t="shared" si="13"/>
        <v>7099858</v>
      </c>
      <c r="I143" s="42">
        <v>0</v>
      </c>
      <c r="J143" s="42">
        <f t="shared" si="14"/>
        <v>0</v>
      </c>
      <c r="K143" s="39">
        <f t="shared" ca="1" si="15"/>
        <v>0.875</v>
      </c>
      <c r="L143" s="43">
        <f t="shared" ca="1" si="16"/>
        <v>0</v>
      </c>
      <c r="M143" s="44">
        <f t="shared" ca="1" si="17"/>
        <v>0</v>
      </c>
    </row>
    <row r="144" spans="1:13" x14ac:dyDescent="0.25">
      <c r="A144" s="79" t="s">
        <v>1392</v>
      </c>
      <c r="B144" s="73" t="s">
        <v>12</v>
      </c>
      <c r="C144" s="74">
        <v>45567</v>
      </c>
      <c r="D144" s="74">
        <v>45658</v>
      </c>
      <c r="E144" s="75">
        <v>24000000</v>
      </c>
      <c r="F144" s="39">
        <f t="shared" ref="F144:F149" ca="1" si="18">+IF(TODAY()&lt;D144,_xlfn.DAYS(C144,TODAY())/_xlfn.DAYS(C144,D144),1)</f>
        <v>0.84615384615384615</v>
      </c>
      <c r="G144" s="40">
        <v>10500143</v>
      </c>
      <c r="H144" s="41">
        <f t="shared" ref="H144:H149" si="19">+E144-G144</f>
        <v>13499857</v>
      </c>
      <c r="I144" s="42">
        <v>0</v>
      </c>
      <c r="J144" s="42">
        <f t="shared" ref="J144:J149" si="20">+I144</f>
        <v>0</v>
      </c>
      <c r="K144" s="39">
        <f t="shared" ref="K144:K149" ca="1" si="21">+IF(TODAY()&lt;D144,_xlfn.DAYS(C144,TODAY())/_xlfn.DAYS(C144,D144),1)</f>
        <v>0.84615384615384615</v>
      </c>
      <c r="L144" s="43">
        <f t="shared" ref="L144:L149" ca="1" si="22">+J144*K144</f>
        <v>0</v>
      </c>
      <c r="M144" s="44">
        <f t="shared" ref="M144:M149" ca="1" si="23">+J144-L144</f>
        <v>0</v>
      </c>
    </row>
    <row r="145" spans="1:13" x14ac:dyDescent="0.25">
      <c r="A145" s="79" t="s">
        <v>1393</v>
      </c>
      <c r="B145" s="73" t="s">
        <v>12</v>
      </c>
      <c r="C145" s="74">
        <v>45567</v>
      </c>
      <c r="D145" s="74">
        <v>45658</v>
      </c>
      <c r="E145" s="75">
        <v>13500000</v>
      </c>
      <c r="F145" s="39">
        <f t="shared" ca="1" si="18"/>
        <v>0.84615384615384615</v>
      </c>
      <c r="G145" s="40">
        <v>10500144</v>
      </c>
      <c r="H145" s="41">
        <f t="shared" si="19"/>
        <v>2999856</v>
      </c>
      <c r="I145" s="42">
        <v>0</v>
      </c>
      <c r="J145" s="42">
        <f t="shared" si="20"/>
        <v>0</v>
      </c>
      <c r="K145" s="39">
        <f t="shared" ca="1" si="21"/>
        <v>0.84615384615384615</v>
      </c>
      <c r="L145" s="43">
        <f t="shared" ca="1" si="22"/>
        <v>0</v>
      </c>
      <c r="M145" s="44">
        <f t="shared" ca="1" si="23"/>
        <v>0</v>
      </c>
    </row>
    <row r="146" spans="1:13" x14ac:dyDescent="0.25">
      <c r="A146" s="79" t="s">
        <v>1394</v>
      </c>
      <c r="B146" s="73" t="s">
        <v>12</v>
      </c>
      <c r="C146" s="74">
        <v>45569</v>
      </c>
      <c r="D146" s="74">
        <v>45660</v>
      </c>
      <c r="E146" s="75">
        <v>28200000</v>
      </c>
      <c r="F146" s="39">
        <f t="shared" ca="1" si="18"/>
        <v>0.82417582417582413</v>
      </c>
      <c r="G146" s="40">
        <v>10500145</v>
      </c>
      <c r="H146" s="41">
        <f t="shared" si="19"/>
        <v>17699855</v>
      </c>
      <c r="I146" s="42">
        <v>0</v>
      </c>
      <c r="J146" s="42">
        <f t="shared" si="20"/>
        <v>0</v>
      </c>
      <c r="K146" s="39">
        <f t="shared" ca="1" si="21"/>
        <v>0.82417582417582413</v>
      </c>
      <c r="L146" s="43">
        <f t="shared" ca="1" si="22"/>
        <v>0</v>
      </c>
      <c r="M146" s="44">
        <f t="shared" ca="1" si="23"/>
        <v>0</v>
      </c>
    </row>
    <row r="147" spans="1:13" x14ac:dyDescent="0.25">
      <c r="A147" s="79" t="s">
        <v>1395</v>
      </c>
      <c r="B147" s="73" t="s">
        <v>12</v>
      </c>
      <c r="C147" s="76">
        <v>45567</v>
      </c>
      <c r="D147" s="76">
        <v>45658</v>
      </c>
      <c r="E147" s="75">
        <v>21450000</v>
      </c>
      <c r="F147" s="39">
        <f t="shared" ca="1" si="18"/>
        <v>0.84615384615384615</v>
      </c>
      <c r="G147" s="40">
        <v>10500146</v>
      </c>
      <c r="H147" s="41">
        <f t="shared" si="19"/>
        <v>10949854</v>
      </c>
      <c r="I147" s="42">
        <v>0</v>
      </c>
      <c r="J147" s="42">
        <f t="shared" si="20"/>
        <v>0</v>
      </c>
      <c r="K147" s="39">
        <f t="shared" ca="1" si="21"/>
        <v>0.84615384615384615</v>
      </c>
      <c r="L147" s="43">
        <f t="shared" ca="1" si="22"/>
        <v>0</v>
      </c>
      <c r="M147" s="44">
        <f t="shared" ca="1" si="23"/>
        <v>0</v>
      </c>
    </row>
    <row r="148" spans="1:13" x14ac:dyDescent="0.25">
      <c r="A148" s="79" t="s">
        <v>1396</v>
      </c>
      <c r="B148" s="73" t="s">
        <v>12</v>
      </c>
      <c r="C148" s="74">
        <v>45568</v>
      </c>
      <c r="D148" s="74">
        <v>45659</v>
      </c>
      <c r="E148" s="75">
        <v>11700000</v>
      </c>
      <c r="F148" s="39">
        <f t="shared" ca="1" si="18"/>
        <v>0.8351648351648352</v>
      </c>
      <c r="G148" s="40">
        <v>10500147</v>
      </c>
      <c r="H148" s="41">
        <f t="shared" si="19"/>
        <v>1199853</v>
      </c>
      <c r="I148" s="42">
        <v>0</v>
      </c>
      <c r="J148" s="42">
        <f t="shared" si="20"/>
        <v>0</v>
      </c>
      <c r="K148" s="39">
        <f t="shared" ca="1" si="21"/>
        <v>0.8351648351648352</v>
      </c>
      <c r="L148" s="43">
        <f t="shared" ca="1" si="22"/>
        <v>0</v>
      </c>
      <c r="M148" s="44">
        <f t="shared" ca="1" si="23"/>
        <v>0</v>
      </c>
    </row>
    <row r="149" spans="1:13" x14ac:dyDescent="0.25">
      <c r="A149" s="79" t="s">
        <v>1397</v>
      </c>
      <c r="B149" s="73" t="s">
        <v>12</v>
      </c>
      <c r="C149" s="74">
        <v>45566</v>
      </c>
      <c r="D149" s="74">
        <v>45657</v>
      </c>
      <c r="E149" s="75">
        <v>30000000</v>
      </c>
      <c r="F149" s="39">
        <f t="shared" ca="1" si="18"/>
        <v>0.8571428571428571</v>
      </c>
      <c r="G149" s="40">
        <v>10500148</v>
      </c>
      <c r="H149" s="41">
        <f t="shared" si="19"/>
        <v>19499852</v>
      </c>
      <c r="I149" s="42">
        <v>0</v>
      </c>
      <c r="J149" s="42">
        <f t="shared" si="20"/>
        <v>0</v>
      </c>
      <c r="K149" s="39">
        <f t="shared" ca="1" si="21"/>
        <v>0.8571428571428571</v>
      </c>
      <c r="L149" s="43">
        <f t="shared" ca="1" si="22"/>
        <v>0</v>
      </c>
      <c r="M149" s="44">
        <f t="shared" ca="1" si="23"/>
        <v>0</v>
      </c>
    </row>
  </sheetData>
  <conditionalFormatting sqref="A1">
    <cfRule type="duplicateValues" dxfId="155" priority="72"/>
  </conditionalFormatting>
  <conditionalFormatting sqref="A2:A35">
    <cfRule type="duplicateValues" dxfId="154" priority="66"/>
  </conditionalFormatting>
  <conditionalFormatting sqref="A2:A149">
    <cfRule type="duplicateValues" dxfId="153" priority="73"/>
  </conditionalFormatting>
  <conditionalFormatting sqref="A36">
    <cfRule type="duplicateValues" dxfId="152" priority="63"/>
  </conditionalFormatting>
  <conditionalFormatting sqref="A37">
    <cfRule type="duplicateValues" dxfId="151" priority="62"/>
  </conditionalFormatting>
  <conditionalFormatting sqref="A38">
    <cfRule type="duplicateValues" dxfId="150" priority="61"/>
  </conditionalFormatting>
  <conditionalFormatting sqref="A39">
    <cfRule type="duplicateValues" dxfId="149" priority="60"/>
  </conditionalFormatting>
  <conditionalFormatting sqref="A40">
    <cfRule type="duplicateValues" dxfId="148" priority="59"/>
  </conditionalFormatting>
  <conditionalFormatting sqref="A41">
    <cfRule type="duplicateValues" dxfId="147" priority="58"/>
  </conditionalFormatting>
  <conditionalFormatting sqref="A42">
    <cfRule type="duplicateValues" dxfId="146" priority="57"/>
  </conditionalFormatting>
  <conditionalFormatting sqref="A43">
    <cfRule type="duplicateValues" dxfId="145" priority="56"/>
  </conditionalFormatting>
  <conditionalFormatting sqref="A44:A50">
    <cfRule type="duplicateValues" dxfId="144" priority="55"/>
  </conditionalFormatting>
  <conditionalFormatting sqref="A51">
    <cfRule type="duplicateValues" dxfId="143" priority="54"/>
  </conditionalFormatting>
  <conditionalFormatting sqref="A52">
    <cfRule type="duplicateValues" dxfId="142" priority="53"/>
  </conditionalFormatting>
  <conditionalFormatting sqref="A53">
    <cfRule type="duplicateValues" dxfId="141" priority="52"/>
  </conditionalFormatting>
  <conditionalFormatting sqref="A54">
    <cfRule type="duplicateValues" dxfId="140" priority="51"/>
  </conditionalFormatting>
  <conditionalFormatting sqref="A55">
    <cfRule type="duplicateValues" dxfId="139" priority="50"/>
  </conditionalFormatting>
  <conditionalFormatting sqref="A56">
    <cfRule type="duplicateValues" dxfId="138" priority="49"/>
  </conditionalFormatting>
  <conditionalFormatting sqref="A57">
    <cfRule type="duplicateValues" dxfId="137" priority="48"/>
  </conditionalFormatting>
  <conditionalFormatting sqref="A58">
    <cfRule type="duplicateValues" dxfId="136" priority="47"/>
  </conditionalFormatting>
  <conditionalFormatting sqref="A59">
    <cfRule type="duplicateValues" dxfId="135" priority="46"/>
  </conditionalFormatting>
  <conditionalFormatting sqref="A60:A76">
    <cfRule type="duplicateValues" dxfId="134" priority="68"/>
  </conditionalFormatting>
  <conditionalFormatting sqref="A77">
    <cfRule type="duplicateValues" dxfId="133" priority="45"/>
  </conditionalFormatting>
  <conditionalFormatting sqref="A78:A92">
    <cfRule type="duplicateValues" dxfId="132" priority="67"/>
  </conditionalFormatting>
  <conditionalFormatting sqref="A128">
    <cfRule type="duplicateValues" dxfId="131" priority="39"/>
    <cfRule type="duplicateValues" dxfId="130" priority="40"/>
    <cfRule type="duplicateValues" dxfId="129" priority="41"/>
    <cfRule type="duplicateValues" dxfId="128" priority="42"/>
  </conditionalFormatting>
  <conditionalFormatting sqref="A129"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A130">
    <cfRule type="duplicateValues" dxfId="123" priority="31"/>
    <cfRule type="duplicateValues" dxfId="122" priority="32"/>
    <cfRule type="duplicateValues" dxfId="121" priority="33"/>
    <cfRule type="duplicateValues" dxfId="120" priority="34"/>
  </conditionalFormatting>
  <conditionalFormatting sqref="A131:A138">
    <cfRule type="duplicateValues" dxfId="119" priority="75"/>
    <cfRule type="duplicateValues" dxfId="118" priority="76"/>
    <cfRule type="duplicateValues" dxfId="117" priority="77"/>
    <cfRule type="duplicateValues" dxfId="116" priority="78"/>
  </conditionalFormatting>
  <conditionalFormatting sqref="A139">
    <cfRule type="duplicateValues" dxfId="115" priority="22"/>
    <cfRule type="duplicateValues" dxfId="114" priority="23"/>
    <cfRule type="duplicateValues" dxfId="113" priority="24"/>
    <cfRule type="duplicateValues" dxfId="112" priority="25"/>
  </conditionalFormatting>
  <conditionalFormatting sqref="A139:A149 A2:A127">
    <cfRule type="duplicateValues" dxfId="111" priority="43"/>
    <cfRule type="duplicateValues" dxfId="110" priority="44"/>
  </conditionalFormatting>
  <conditionalFormatting sqref="A139:A149 A116:A127 A2:A92">
    <cfRule type="duplicateValues" dxfId="109" priority="64"/>
    <cfRule type="duplicateValues" dxfId="108" priority="65"/>
  </conditionalFormatting>
  <conditionalFormatting sqref="A140">
    <cfRule type="duplicateValues" dxfId="107" priority="18"/>
    <cfRule type="duplicateValues" dxfId="106" priority="19"/>
    <cfRule type="duplicateValues" dxfId="105" priority="20"/>
    <cfRule type="duplicateValues" dxfId="104" priority="21"/>
  </conditionalFormatting>
  <conditionalFormatting sqref="A141">
    <cfRule type="duplicateValues" dxfId="103" priority="14"/>
    <cfRule type="duplicateValues" dxfId="102" priority="15"/>
    <cfRule type="duplicateValues" dxfId="101" priority="16"/>
    <cfRule type="duplicateValues" dxfId="100" priority="17"/>
  </conditionalFormatting>
  <conditionalFormatting sqref="A142">
    <cfRule type="duplicateValues" dxfId="99" priority="10"/>
    <cfRule type="duplicateValues" dxfId="98" priority="11"/>
    <cfRule type="duplicateValues" dxfId="97" priority="12"/>
    <cfRule type="duplicateValues" dxfId="96" priority="13"/>
  </conditionalFormatting>
  <conditionalFormatting sqref="A143">
    <cfRule type="duplicateValues" dxfId="95" priority="6"/>
    <cfRule type="duplicateValues" dxfId="94" priority="7"/>
    <cfRule type="duplicateValues" dxfId="93" priority="8"/>
    <cfRule type="duplicateValues" dxfId="92" priority="9"/>
  </conditionalFormatting>
  <conditionalFormatting sqref="A144:A149">
    <cfRule type="duplicateValues" dxfId="91" priority="2"/>
    <cfRule type="duplicateValues" dxfId="90" priority="3"/>
    <cfRule type="duplicateValues" dxfId="89" priority="4"/>
    <cfRule type="duplicateValues" dxfId="88" priority="5"/>
  </conditionalFormatting>
  <conditionalFormatting sqref="C49:D49">
    <cfRule type="timePeriod" dxfId="87" priority="1" timePeriod="lastWeek">
      <formula>AND(TODAY()-ROUNDDOWN(C49,0)&gt;=(WEEKDAY(TODAY())),TODAY()-ROUNDDOWN(C49,0)&lt;(WEEKDAY(TODAY())+7))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CCFD-3364-4616-A04B-67C693007300}">
  <sheetPr>
    <tabColor rgb="FF00B050"/>
  </sheetPr>
  <dimension ref="A1:M86"/>
  <sheetViews>
    <sheetView workbookViewId="0">
      <selection activeCell="A58" sqref="A58:XFD58"/>
    </sheetView>
  </sheetViews>
  <sheetFormatPr baseColWidth="10" defaultRowHeight="15" x14ac:dyDescent="0.25"/>
  <cols>
    <col min="1" max="1" width="15" bestFit="1" customWidth="1"/>
    <col min="2" max="2" width="41.28515625" bestFit="1" customWidth="1"/>
    <col min="3" max="3" width="15.5703125" customWidth="1"/>
    <col min="4" max="4" width="16.140625" customWidth="1"/>
    <col min="5" max="5" width="17.42578125" customWidth="1"/>
    <col min="6" max="6" width="18.28515625" customWidth="1"/>
    <col min="7" max="7" width="17" customWidth="1"/>
    <col min="8" max="8" width="18.5703125" bestFit="1" customWidth="1"/>
    <col min="9" max="9" width="19.42578125" customWidth="1"/>
    <col min="10" max="10" width="17.85546875" customWidth="1"/>
    <col min="11" max="11" width="18" customWidth="1"/>
    <col min="12" max="12" width="17.42578125" customWidth="1"/>
    <col min="13" max="13" width="16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5" t="s">
        <v>1398</v>
      </c>
      <c r="B2" s="50" t="s">
        <v>1483</v>
      </c>
      <c r="C2" s="52">
        <v>45569</v>
      </c>
      <c r="D2" s="52">
        <v>45663</v>
      </c>
      <c r="E2" s="53">
        <v>20460000</v>
      </c>
      <c r="F2" s="39">
        <f t="shared" ref="F2:F62" ca="1" si="0">+IF(TODAY()&lt;D2,_xlfn.DAYS(C2,TODAY())/_xlfn.DAYS(C2,D2),1)</f>
        <v>0.7978723404255319</v>
      </c>
      <c r="G2" s="40">
        <v>18000000</v>
      </c>
      <c r="H2" s="41">
        <f t="shared" ref="H2" si="1">+E2-G2</f>
        <v>2460000</v>
      </c>
      <c r="I2" s="42">
        <v>0</v>
      </c>
      <c r="J2" s="42">
        <f t="shared" ref="J2" si="2">+I2</f>
        <v>0</v>
      </c>
      <c r="K2" s="39">
        <v>0</v>
      </c>
      <c r="L2" s="43">
        <v>0</v>
      </c>
      <c r="M2" s="44">
        <f t="shared" ref="M2" si="3">+J2-L2</f>
        <v>0</v>
      </c>
    </row>
    <row r="3" spans="1:13" x14ac:dyDescent="0.25">
      <c r="A3" s="55" t="s">
        <v>1399</v>
      </c>
      <c r="B3" s="50" t="s">
        <v>1484</v>
      </c>
      <c r="C3" s="52">
        <v>45574</v>
      </c>
      <c r="D3" s="52">
        <v>45724</v>
      </c>
      <c r="E3" s="53">
        <v>2094520000</v>
      </c>
      <c r="F3" s="39">
        <f t="shared" ca="1" si="0"/>
        <v>0.46666666666666667</v>
      </c>
      <c r="G3" s="40">
        <v>18000001</v>
      </c>
      <c r="H3" s="41">
        <f t="shared" ref="H3:H11" si="4">+E3-G3</f>
        <v>2076519999</v>
      </c>
      <c r="I3" s="42">
        <v>0</v>
      </c>
      <c r="J3" s="42">
        <f t="shared" ref="J3:J11" si="5">+I3</f>
        <v>0</v>
      </c>
      <c r="K3" s="39">
        <v>0</v>
      </c>
      <c r="L3" s="43">
        <v>0</v>
      </c>
      <c r="M3" s="44">
        <f t="shared" ref="M3:M11" si="6">+J3-L3</f>
        <v>0</v>
      </c>
    </row>
    <row r="4" spans="1:13" x14ac:dyDescent="0.25">
      <c r="A4" s="55" t="s">
        <v>1400</v>
      </c>
      <c r="B4" s="50" t="s">
        <v>1484</v>
      </c>
      <c r="C4" s="51">
        <v>45580</v>
      </c>
      <c r="D4" s="51">
        <v>48213</v>
      </c>
      <c r="E4" s="53">
        <v>750000000</v>
      </c>
      <c r="F4" s="39">
        <f t="shared" ca="1" si="0"/>
        <v>2.4306874287884542E-2</v>
      </c>
      <c r="G4" s="40">
        <v>18000002</v>
      </c>
      <c r="H4" s="41">
        <f t="shared" si="4"/>
        <v>731999998</v>
      </c>
      <c r="I4" s="42">
        <v>0</v>
      </c>
      <c r="J4" s="42">
        <f t="shared" si="5"/>
        <v>0</v>
      </c>
      <c r="K4" s="39">
        <v>0</v>
      </c>
      <c r="L4" s="43">
        <v>0</v>
      </c>
      <c r="M4" s="44">
        <f t="shared" si="6"/>
        <v>0</v>
      </c>
    </row>
    <row r="5" spans="1:13" x14ac:dyDescent="0.25">
      <c r="A5" s="55" t="s">
        <v>1401</v>
      </c>
      <c r="B5" s="83" t="s">
        <v>1485</v>
      </c>
      <c r="C5" s="51">
        <v>45569</v>
      </c>
      <c r="D5" s="51">
        <v>45662</v>
      </c>
      <c r="E5" s="53">
        <v>21466666</v>
      </c>
      <c r="F5" s="39">
        <f t="shared" ca="1" si="0"/>
        <v>0.80645161290322576</v>
      </c>
      <c r="G5" s="40">
        <v>18000003</v>
      </c>
      <c r="H5" s="41">
        <f t="shared" si="4"/>
        <v>3466663</v>
      </c>
      <c r="I5" s="42">
        <v>0</v>
      </c>
      <c r="J5" s="42">
        <f t="shared" si="5"/>
        <v>0</v>
      </c>
      <c r="K5" s="39">
        <v>0</v>
      </c>
      <c r="L5" s="43">
        <v>0</v>
      </c>
      <c r="M5" s="44">
        <f t="shared" si="6"/>
        <v>0</v>
      </c>
    </row>
    <row r="6" spans="1:13" x14ac:dyDescent="0.25">
      <c r="A6" s="55" t="s">
        <v>1402</v>
      </c>
      <c r="B6" s="50" t="s">
        <v>1483</v>
      </c>
      <c r="C6" s="52">
        <v>45567</v>
      </c>
      <c r="D6" s="52">
        <v>45655</v>
      </c>
      <c r="E6" s="53">
        <v>17160000</v>
      </c>
      <c r="F6" s="39">
        <f t="shared" ca="1" si="0"/>
        <v>0.875</v>
      </c>
      <c r="G6" s="40">
        <v>18000004</v>
      </c>
      <c r="H6" s="41">
        <f t="shared" si="4"/>
        <v>-840004</v>
      </c>
      <c r="I6" s="42">
        <v>0</v>
      </c>
      <c r="J6" s="42">
        <f t="shared" si="5"/>
        <v>0</v>
      </c>
      <c r="K6" s="39">
        <v>0</v>
      </c>
      <c r="L6" s="43">
        <v>0</v>
      </c>
      <c r="M6" s="44">
        <f t="shared" si="6"/>
        <v>0</v>
      </c>
    </row>
    <row r="7" spans="1:13" x14ac:dyDescent="0.25">
      <c r="A7" s="55" t="s">
        <v>1403</v>
      </c>
      <c r="B7" s="83" t="s">
        <v>1485</v>
      </c>
      <c r="C7" s="51">
        <v>45567</v>
      </c>
      <c r="D7" s="51">
        <v>45658</v>
      </c>
      <c r="E7" s="53">
        <v>45000000</v>
      </c>
      <c r="F7" s="39">
        <f t="shared" ca="1" si="0"/>
        <v>0.84615384615384615</v>
      </c>
      <c r="G7" s="40">
        <v>18000005</v>
      </c>
      <c r="H7" s="41">
        <f t="shared" si="4"/>
        <v>26999995</v>
      </c>
      <c r="I7" s="42">
        <v>0</v>
      </c>
      <c r="J7" s="42">
        <f t="shared" si="5"/>
        <v>0</v>
      </c>
      <c r="K7" s="39">
        <v>0</v>
      </c>
      <c r="L7" s="43">
        <v>0</v>
      </c>
      <c r="M7" s="44">
        <f t="shared" si="6"/>
        <v>0</v>
      </c>
    </row>
    <row r="8" spans="1:13" x14ac:dyDescent="0.25">
      <c r="A8" s="55" t="s">
        <v>1404</v>
      </c>
      <c r="B8" s="83" t="s">
        <v>1485</v>
      </c>
      <c r="C8" s="51">
        <v>45567</v>
      </c>
      <c r="D8" s="51">
        <v>45654</v>
      </c>
      <c r="E8" s="53">
        <v>26100000</v>
      </c>
      <c r="F8" s="39">
        <f t="shared" ca="1" si="0"/>
        <v>0.88505747126436785</v>
      </c>
      <c r="G8" s="40">
        <v>18000006</v>
      </c>
      <c r="H8" s="41">
        <f t="shared" si="4"/>
        <v>8099994</v>
      </c>
      <c r="I8" s="42">
        <v>0</v>
      </c>
      <c r="J8" s="42">
        <f t="shared" si="5"/>
        <v>0</v>
      </c>
      <c r="K8" s="39">
        <v>0</v>
      </c>
      <c r="L8" s="43">
        <v>0</v>
      </c>
      <c r="M8" s="44">
        <f t="shared" si="6"/>
        <v>0</v>
      </c>
    </row>
    <row r="9" spans="1:13" x14ac:dyDescent="0.25">
      <c r="A9" s="55" t="s">
        <v>1405</v>
      </c>
      <c r="B9" s="83" t="s">
        <v>1485</v>
      </c>
      <c r="C9" s="51">
        <v>45575</v>
      </c>
      <c r="D9" s="51">
        <v>45663</v>
      </c>
      <c r="E9" s="53">
        <v>30450000</v>
      </c>
      <c r="F9" s="39">
        <f t="shared" ca="1" si="0"/>
        <v>0.78409090909090906</v>
      </c>
      <c r="G9" s="40">
        <v>18000007</v>
      </c>
      <c r="H9" s="41">
        <f t="shared" si="4"/>
        <v>12449993</v>
      </c>
      <c r="I9" s="42">
        <v>0</v>
      </c>
      <c r="J9" s="42">
        <f t="shared" si="5"/>
        <v>0</v>
      </c>
      <c r="K9" s="39">
        <v>0</v>
      </c>
      <c r="L9" s="43">
        <v>0</v>
      </c>
      <c r="M9" s="44">
        <f t="shared" si="6"/>
        <v>0</v>
      </c>
    </row>
    <row r="10" spans="1:13" x14ac:dyDescent="0.25">
      <c r="A10" s="80" t="s">
        <v>1406</v>
      </c>
      <c r="B10" s="84" t="s">
        <v>1483</v>
      </c>
      <c r="C10" s="52">
        <v>45572</v>
      </c>
      <c r="D10" s="52">
        <v>45663</v>
      </c>
      <c r="E10" s="53">
        <v>11700000</v>
      </c>
      <c r="F10" s="39">
        <f t="shared" ca="1" si="0"/>
        <v>0.79120879120879117</v>
      </c>
      <c r="G10" s="40">
        <v>18000008</v>
      </c>
      <c r="H10" s="41">
        <f t="shared" si="4"/>
        <v>-6300008</v>
      </c>
      <c r="I10" s="42">
        <v>0</v>
      </c>
      <c r="J10" s="42">
        <f t="shared" si="5"/>
        <v>0</v>
      </c>
      <c r="K10" s="39">
        <v>0</v>
      </c>
      <c r="L10" s="43">
        <v>0</v>
      </c>
      <c r="M10" s="44">
        <f t="shared" si="6"/>
        <v>0</v>
      </c>
    </row>
    <row r="11" spans="1:13" x14ac:dyDescent="0.25">
      <c r="A11" s="55" t="s">
        <v>1407</v>
      </c>
      <c r="B11" s="83" t="s">
        <v>1485</v>
      </c>
      <c r="C11" s="52">
        <v>45568</v>
      </c>
      <c r="D11" s="52">
        <v>45656</v>
      </c>
      <c r="E11" s="53">
        <v>29333333</v>
      </c>
      <c r="F11" s="39">
        <f t="shared" ca="1" si="0"/>
        <v>0.86363636363636365</v>
      </c>
      <c r="G11" s="40">
        <v>18000009</v>
      </c>
      <c r="H11" s="41">
        <f t="shared" si="4"/>
        <v>11333324</v>
      </c>
      <c r="I11" s="42">
        <v>0</v>
      </c>
      <c r="J11" s="42">
        <f t="shared" si="5"/>
        <v>0</v>
      </c>
      <c r="K11" s="39">
        <v>0</v>
      </c>
      <c r="L11" s="43">
        <v>0</v>
      </c>
      <c r="M11" s="44">
        <f t="shared" si="6"/>
        <v>0</v>
      </c>
    </row>
    <row r="12" spans="1:13" x14ac:dyDescent="0.25">
      <c r="A12" s="55" t="s">
        <v>1408</v>
      </c>
      <c r="B12" s="83" t="s">
        <v>1485</v>
      </c>
      <c r="C12" s="51">
        <v>45568</v>
      </c>
      <c r="D12" s="51">
        <v>45656</v>
      </c>
      <c r="E12" s="53">
        <v>41888000</v>
      </c>
      <c r="F12" s="39">
        <f t="shared" ca="1" si="0"/>
        <v>0.86363636363636365</v>
      </c>
      <c r="G12" s="40">
        <v>18000010</v>
      </c>
      <c r="H12" s="41">
        <f t="shared" ref="H12:H72" si="7">+E12-G12</f>
        <v>23887990</v>
      </c>
      <c r="I12" s="42">
        <v>0</v>
      </c>
      <c r="J12" s="42">
        <f t="shared" ref="J12:J72" si="8">+I12</f>
        <v>0</v>
      </c>
      <c r="K12" s="39">
        <v>0</v>
      </c>
      <c r="L12" s="43">
        <v>0</v>
      </c>
      <c r="M12" s="44">
        <f t="shared" ref="M12:M72" si="9">+J12-L12</f>
        <v>0</v>
      </c>
    </row>
    <row r="13" spans="1:13" x14ac:dyDescent="0.25">
      <c r="A13" s="55" t="s">
        <v>1409</v>
      </c>
      <c r="B13" s="83" t="s">
        <v>1485</v>
      </c>
      <c r="C13" s="51">
        <v>45572</v>
      </c>
      <c r="D13" s="51">
        <v>45658</v>
      </c>
      <c r="E13" s="53">
        <v>25500000</v>
      </c>
      <c r="F13" s="39">
        <f t="shared" ca="1" si="0"/>
        <v>0.83720930232558144</v>
      </c>
      <c r="G13" s="40">
        <v>18000011</v>
      </c>
      <c r="H13" s="41">
        <f t="shared" si="7"/>
        <v>7499989</v>
      </c>
      <c r="I13" s="42">
        <v>0</v>
      </c>
      <c r="J13" s="42">
        <f t="shared" si="8"/>
        <v>0</v>
      </c>
      <c r="K13" s="39">
        <v>0</v>
      </c>
      <c r="L13" s="43">
        <v>0</v>
      </c>
      <c r="M13" s="44">
        <f t="shared" si="9"/>
        <v>0</v>
      </c>
    </row>
    <row r="14" spans="1:13" x14ac:dyDescent="0.25">
      <c r="A14" s="55" t="s">
        <v>1410</v>
      </c>
      <c r="B14" s="83" t="s">
        <v>1485</v>
      </c>
      <c r="C14" s="51">
        <v>45569</v>
      </c>
      <c r="D14" s="51">
        <v>45649</v>
      </c>
      <c r="E14" s="53">
        <v>29333333</v>
      </c>
      <c r="F14" s="39">
        <f t="shared" ca="1" si="0"/>
        <v>0.9375</v>
      </c>
      <c r="G14" s="40">
        <v>18000012</v>
      </c>
      <c r="H14" s="41">
        <f t="shared" si="7"/>
        <v>11333321</v>
      </c>
      <c r="I14" s="42">
        <v>0</v>
      </c>
      <c r="J14" s="42">
        <f t="shared" si="8"/>
        <v>0</v>
      </c>
      <c r="K14" s="39">
        <v>0</v>
      </c>
      <c r="L14" s="43">
        <v>0</v>
      </c>
      <c r="M14" s="44">
        <f t="shared" si="9"/>
        <v>0</v>
      </c>
    </row>
    <row r="15" spans="1:13" x14ac:dyDescent="0.25">
      <c r="A15" s="55" t="s">
        <v>1411</v>
      </c>
      <c r="B15" s="83" t="s">
        <v>1485</v>
      </c>
      <c r="C15" s="51">
        <v>45573</v>
      </c>
      <c r="D15" s="51">
        <v>45653</v>
      </c>
      <c r="E15" s="53">
        <v>21333333</v>
      </c>
      <c r="F15" s="39">
        <f t="shared" ca="1" si="0"/>
        <v>0.88749999999999996</v>
      </c>
      <c r="G15" s="40">
        <v>18000013</v>
      </c>
      <c r="H15" s="41">
        <f t="shared" si="7"/>
        <v>3333320</v>
      </c>
      <c r="I15" s="42">
        <v>0</v>
      </c>
      <c r="J15" s="42">
        <f t="shared" si="8"/>
        <v>0</v>
      </c>
      <c r="K15" s="39">
        <v>0</v>
      </c>
      <c r="L15" s="43">
        <v>0</v>
      </c>
      <c r="M15" s="44">
        <f t="shared" si="9"/>
        <v>0</v>
      </c>
    </row>
    <row r="16" spans="1:13" x14ac:dyDescent="0.25">
      <c r="A16" s="55" t="s">
        <v>1412</v>
      </c>
      <c r="B16" s="83" t="s">
        <v>1485</v>
      </c>
      <c r="C16" s="52">
        <v>45569</v>
      </c>
      <c r="D16" s="52">
        <v>45656</v>
      </c>
      <c r="E16" s="53">
        <v>26100000</v>
      </c>
      <c r="F16" s="39">
        <f t="shared" ca="1" si="0"/>
        <v>0.86206896551724133</v>
      </c>
      <c r="G16" s="40">
        <v>18000014</v>
      </c>
      <c r="H16" s="41">
        <f t="shared" si="7"/>
        <v>8099986</v>
      </c>
      <c r="I16" s="42">
        <v>0</v>
      </c>
      <c r="J16" s="42">
        <f t="shared" si="8"/>
        <v>0</v>
      </c>
      <c r="K16" s="39">
        <v>0</v>
      </c>
      <c r="L16" s="43">
        <v>0</v>
      </c>
      <c r="M16" s="44">
        <f t="shared" si="9"/>
        <v>0</v>
      </c>
    </row>
    <row r="17" spans="1:13" x14ac:dyDescent="0.25">
      <c r="A17" s="55" t="s">
        <v>1413</v>
      </c>
      <c r="B17" s="50" t="s">
        <v>1483</v>
      </c>
      <c r="C17" s="51">
        <v>45574</v>
      </c>
      <c r="D17" s="51">
        <v>45663</v>
      </c>
      <c r="E17" s="53">
        <v>20533333</v>
      </c>
      <c r="F17" s="39">
        <f t="shared" ca="1" si="0"/>
        <v>0.7865168539325843</v>
      </c>
      <c r="G17" s="40">
        <v>18000015</v>
      </c>
      <c r="H17" s="41">
        <f t="shared" si="7"/>
        <v>2533318</v>
      </c>
      <c r="I17" s="42">
        <v>0</v>
      </c>
      <c r="J17" s="42">
        <f t="shared" si="8"/>
        <v>0</v>
      </c>
      <c r="K17" s="39">
        <v>0</v>
      </c>
      <c r="L17" s="43">
        <v>0</v>
      </c>
      <c r="M17" s="44">
        <f t="shared" si="9"/>
        <v>0</v>
      </c>
    </row>
    <row r="18" spans="1:13" x14ac:dyDescent="0.25">
      <c r="A18" s="55" t="s">
        <v>1414</v>
      </c>
      <c r="B18" s="83" t="s">
        <v>1485</v>
      </c>
      <c r="C18" s="52">
        <v>45573</v>
      </c>
      <c r="D18" s="52">
        <v>45659</v>
      </c>
      <c r="E18" s="53">
        <v>22100000</v>
      </c>
      <c r="F18" s="39">
        <f t="shared" ca="1" si="0"/>
        <v>0.82558139534883723</v>
      </c>
      <c r="G18" s="40">
        <v>18000016</v>
      </c>
      <c r="H18" s="41">
        <f t="shared" si="7"/>
        <v>4099984</v>
      </c>
      <c r="I18" s="42">
        <v>0</v>
      </c>
      <c r="J18" s="42">
        <f t="shared" si="8"/>
        <v>0</v>
      </c>
      <c r="K18" s="39">
        <v>0</v>
      </c>
      <c r="L18" s="43">
        <v>0</v>
      </c>
      <c r="M18" s="44">
        <f t="shared" si="9"/>
        <v>0</v>
      </c>
    </row>
    <row r="19" spans="1:13" x14ac:dyDescent="0.25">
      <c r="A19" s="55" t="s">
        <v>1415</v>
      </c>
      <c r="B19" s="83" t="s">
        <v>1485</v>
      </c>
      <c r="C19" s="51">
        <v>45569</v>
      </c>
      <c r="D19" s="51">
        <v>45750</v>
      </c>
      <c r="E19" s="53">
        <v>33000000</v>
      </c>
      <c r="F19" s="39">
        <f t="shared" ca="1" si="0"/>
        <v>0.4143646408839779</v>
      </c>
      <c r="G19" s="40">
        <v>18000017</v>
      </c>
      <c r="H19" s="41">
        <f t="shared" si="7"/>
        <v>14999983</v>
      </c>
      <c r="I19" s="42">
        <v>0</v>
      </c>
      <c r="J19" s="42">
        <f t="shared" si="8"/>
        <v>0</v>
      </c>
      <c r="K19" s="39">
        <v>0</v>
      </c>
      <c r="L19" s="43">
        <v>0</v>
      </c>
      <c r="M19" s="44">
        <f t="shared" si="9"/>
        <v>0</v>
      </c>
    </row>
    <row r="20" spans="1:13" x14ac:dyDescent="0.25">
      <c r="A20" s="55" t="s">
        <v>1416</v>
      </c>
      <c r="B20" s="83" t="s">
        <v>1485</v>
      </c>
      <c r="C20" s="51">
        <v>45573</v>
      </c>
      <c r="D20" s="51">
        <v>45653</v>
      </c>
      <c r="E20" s="53">
        <v>16000000</v>
      </c>
      <c r="F20" s="39">
        <f t="shared" ca="1" si="0"/>
        <v>0.88749999999999996</v>
      </c>
      <c r="G20" s="40">
        <v>18000018</v>
      </c>
      <c r="H20" s="41">
        <f t="shared" si="7"/>
        <v>-2000018</v>
      </c>
      <c r="I20" s="42">
        <v>0</v>
      </c>
      <c r="J20" s="42">
        <f t="shared" si="8"/>
        <v>0</v>
      </c>
      <c r="K20" s="39">
        <v>0</v>
      </c>
      <c r="L20" s="43">
        <v>0</v>
      </c>
      <c r="M20" s="44">
        <f t="shared" si="9"/>
        <v>0</v>
      </c>
    </row>
    <row r="21" spans="1:13" x14ac:dyDescent="0.25">
      <c r="A21" s="55" t="s">
        <v>1417</v>
      </c>
      <c r="B21" s="83" t="s">
        <v>1485</v>
      </c>
      <c r="C21" s="51">
        <v>45569</v>
      </c>
      <c r="D21" s="51">
        <v>45658</v>
      </c>
      <c r="E21" s="53">
        <v>35200000</v>
      </c>
      <c r="F21" s="39">
        <f t="shared" ca="1" si="0"/>
        <v>0.84269662921348309</v>
      </c>
      <c r="G21" s="40">
        <v>18000019</v>
      </c>
      <c r="H21" s="41">
        <f t="shared" si="7"/>
        <v>17199981</v>
      </c>
      <c r="I21" s="42">
        <v>0</v>
      </c>
      <c r="J21" s="42">
        <f t="shared" si="8"/>
        <v>0</v>
      </c>
      <c r="K21" s="39">
        <v>0</v>
      </c>
      <c r="L21" s="43">
        <v>0</v>
      </c>
      <c r="M21" s="44">
        <f t="shared" si="9"/>
        <v>0</v>
      </c>
    </row>
    <row r="22" spans="1:13" x14ac:dyDescent="0.25">
      <c r="A22" s="55" t="s">
        <v>1418</v>
      </c>
      <c r="B22" s="83" t="s">
        <v>1485</v>
      </c>
      <c r="C22" s="51">
        <v>45573</v>
      </c>
      <c r="D22" s="51">
        <v>45662</v>
      </c>
      <c r="E22" s="53">
        <v>20533333</v>
      </c>
      <c r="F22" s="39">
        <f t="shared" ca="1" si="0"/>
        <v>0.797752808988764</v>
      </c>
      <c r="G22" s="40">
        <v>18000021</v>
      </c>
      <c r="H22" s="41">
        <f t="shared" si="7"/>
        <v>2533312</v>
      </c>
      <c r="I22" s="42">
        <v>0</v>
      </c>
      <c r="J22" s="42">
        <f t="shared" si="8"/>
        <v>0</v>
      </c>
      <c r="K22" s="39">
        <v>0</v>
      </c>
      <c r="L22" s="43">
        <v>0</v>
      </c>
      <c r="M22" s="44">
        <f t="shared" si="9"/>
        <v>0</v>
      </c>
    </row>
    <row r="23" spans="1:13" x14ac:dyDescent="0.25">
      <c r="A23" s="55" t="s">
        <v>1419</v>
      </c>
      <c r="B23" s="83" t="s">
        <v>1485</v>
      </c>
      <c r="C23" s="51">
        <v>45583</v>
      </c>
      <c r="D23" s="51">
        <v>45733</v>
      </c>
      <c r="E23" s="53">
        <v>35000000</v>
      </c>
      <c r="F23" s="39">
        <f t="shared" ca="1" si="0"/>
        <v>0.40666666666666668</v>
      </c>
      <c r="G23" s="40">
        <v>18000022</v>
      </c>
      <c r="H23" s="41">
        <f t="shared" si="7"/>
        <v>16999978</v>
      </c>
      <c r="I23" s="42">
        <v>0</v>
      </c>
      <c r="J23" s="42">
        <f t="shared" si="8"/>
        <v>0</v>
      </c>
      <c r="K23" s="39">
        <v>0</v>
      </c>
      <c r="L23" s="43">
        <v>0</v>
      </c>
      <c r="M23" s="44">
        <f t="shared" si="9"/>
        <v>0</v>
      </c>
    </row>
    <row r="24" spans="1:13" x14ac:dyDescent="0.25">
      <c r="A24" s="81" t="s">
        <v>1420</v>
      </c>
      <c r="B24" s="85" t="s">
        <v>1485</v>
      </c>
      <c r="C24" s="86">
        <v>45583</v>
      </c>
      <c r="D24" s="86">
        <v>45733</v>
      </c>
      <c r="E24" s="53">
        <v>35000000</v>
      </c>
      <c r="F24" s="39">
        <f t="shared" ca="1" si="0"/>
        <v>0.40666666666666668</v>
      </c>
      <c r="G24" s="40">
        <v>18000023</v>
      </c>
      <c r="H24" s="41">
        <f t="shared" si="7"/>
        <v>16999977</v>
      </c>
      <c r="I24" s="42">
        <v>0</v>
      </c>
      <c r="J24" s="42">
        <f t="shared" si="8"/>
        <v>0</v>
      </c>
      <c r="K24" s="39">
        <v>0</v>
      </c>
      <c r="L24" s="43">
        <v>0</v>
      </c>
      <c r="M24" s="44">
        <f t="shared" si="9"/>
        <v>0</v>
      </c>
    </row>
    <row r="25" spans="1:13" x14ac:dyDescent="0.25">
      <c r="A25" s="55" t="s">
        <v>1421</v>
      </c>
      <c r="B25" s="83" t="s">
        <v>1485</v>
      </c>
      <c r="C25" s="51">
        <v>45574</v>
      </c>
      <c r="D25" s="51">
        <v>45654</v>
      </c>
      <c r="E25" s="53">
        <v>24000000</v>
      </c>
      <c r="F25" s="39">
        <f t="shared" ca="1" si="0"/>
        <v>0.875</v>
      </c>
      <c r="G25" s="40">
        <v>18000024</v>
      </c>
      <c r="H25" s="41">
        <f t="shared" si="7"/>
        <v>5999976</v>
      </c>
      <c r="I25" s="42">
        <v>0</v>
      </c>
      <c r="J25" s="42">
        <f t="shared" si="8"/>
        <v>0</v>
      </c>
      <c r="K25" s="39">
        <v>0</v>
      </c>
      <c r="L25" s="43">
        <v>0</v>
      </c>
      <c r="M25" s="44">
        <f t="shared" si="9"/>
        <v>0</v>
      </c>
    </row>
    <row r="26" spans="1:13" x14ac:dyDescent="0.25">
      <c r="A26" s="55" t="s">
        <v>1422</v>
      </c>
      <c r="B26" s="83" t="s">
        <v>1485</v>
      </c>
      <c r="C26" s="51">
        <v>45572</v>
      </c>
      <c r="D26" s="51">
        <v>45658</v>
      </c>
      <c r="E26" s="53">
        <v>19833333</v>
      </c>
      <c r="F26" s="39">
        <f t="shared" ca="1" si="0"/>
        <v>0.83720930232558144</v>
      </c>
      <c r="G26" s="40">
        <v>18000025</v>
      </c>
      <c r="H26" s="41">
        <f t="shared" si="7"/>
        <v>1833308</v>
      </c>
      <c r="I26" s="42">
        <v>0</v>
      </c>
      <c r="J26" s="42">
        <f t="shared" si="8"/>
        <v>0</v>
      </c>
      <c r="K26" s="39">
        <v>0</v>
      </c>
      <c r="L26" s="43">
        <v>0</v>
      </c>
      <c r="M26" s="44">
        <f t="shared" si="9"/>
        <v>0</v>
      </c>
    </row>
    <row r="27" spans="1:13" x14ac:dyDescent="0.25">
      <c r="A27" s="55" t="s">
        <v>1423</v>
      </c>
      <c r="B27" s="83" t="s">
        <v>1485</v>
      </c>
      <c r="C27" s="51">
        <v>45574</v>
      </c>
      <c r="D27" s="51">
        <v>45660</v>
      </c>
      <c r="E27" s="53">
        <v>19833333</v>
      </c>
      <c r="F27" s="39">
        <f t="shared" ca="1" si="0"/>
        <v>0.81395348837209303</v>
      </c>
      <c r="G27" s="40">
        <v>18000026</v>
      </c>
      <c r="H27" s="41">
        <f t="shared" si="7"/>
        <v>1833307</v>
      </c>
      <c r="I27" s="42">
        <v>0</v>
      </c>
      <c r="J27" s="42">
        <f t="shared" si="8"/>
        <v>0</v>
      </c>
      <c r="K27" s="39">
        <v>0</v>
      </c>
      <c r="L27" s="43">
        <v>0</v>
      </c>
      <c r="M27" s="44">
        <f t="shared" si="9"/>
        <v>0</v>
      </c>
    </row>
    <row r="28" spans="1:13" x14ac:dyDescent="0.25">
      <c r="A28" s="55" t="s">
        <v>1424</v>
      </c>
      <c r="B28" s="83" t="s">
        <v>1485</v>
      </c>
      <c r="C28" s="51">
        <v>45572</v>
      </c>
      <c r="D28" s="51">
        <v>45658</v>
      </c>
      <c r="E28" s="53">
        <v>19833333</v>
      </c>
      <c r="F28" s="39">
        <f t="shared" ca="1" si="0"/>
        <v>0.83720930232558144</v>
      </c>
      <c r="G28" s="40">
        <v>18000027</v>
      </c>
      <c r="H28" s="41">
        <f t="shared" si="7"/>
        <v>1833306</v>
      </c>
      <c r="I28" s="42">
        <v>0</v>
      </c>
      <c r="J28" s="42">
        <f t="shared" si="8"/>
        <v>0</v>
      </c>
      <c r="K28" s="39">
        <v>0</v>
      </c>
      <c r="L28" s="43">
        <v>0</v>
      </c>
      <c r="M28" s="44">
        <f t="shared" si="9"/>
        <v>0</v>
      </c>
    </row>
    <row r="29" spans="1:13" x14ac:dyDescent="0.25">
      <c r="A29" s="55" t="s">
        <v>1425</v>
      </c>
      <c r="B29" s="50" t="s">
        <v>1483</v>
      </c>
      <c r="C29" s="51">
        <v>45573</v>
      </c>
      <c r="D29" s="51">
        <v>45653</v>
      </c>
      <c r="E29" s="53">
        <v>10208000</v>
      </c>
      <c r="F29" s="39">
        <f t="shared" ca="1" si="0"/>
        <v>0.88749999999999996</v>
      </c>
      <c r="G29" s="40">
        <v>18000028</v>
      </c>
      <c r="H29" s="41">
        <f t="shared" si="7"/>
        <v>-7792028</v>
      </c>
      <c r="I29" s="42">
        <v>0</v>
      </c>
      <c r="J29" s="42">
        <f t="shared" si="8"/>
        <v>0</v>
      </c>
      <c r="K29" s="39">
        <v>0</v>
      </c>
      <c r="L29" s="43">
        <v>0</v>
      </c>
      <c r="M29" s="44">
        <f t="shared" si="9"/>
        <v>0</v>
      </c>
    </row>
    <row r="30" spans="1:13" x14ac:dyDescent="0.25">
      <c r="A30" s="55" t="s">
        <v>1426</v>
      </c>
      <c r="B30" s="83" t="s">
        <v>1485</v>
      </c>
      <c r="C30" s="51">
        <v>45573</v>
      </c>
      <c r="D30" s="51">
        <v>45659</v>
      </c>
      <c r="E30" s="53">
        <v>34000000</v>
      </c>
      <c r="F30" s="39">
        <f t="shared" ca="1" si="0"/>
        <v>0.82558139534883723</v>
      </c>
      <c r="G30" s="40">
        <v>18000030</v>
      </c>
      <c r="H30" s="41">
        <f t="shared" si="7"/>
        <v>15999970</v>
      </c>
      <c r="I30" s="42">
        <v>0</v>
      </c>
      <c r="J30" s="42">
        <f t="shared" si="8"/>
        <v>0</v>
      </c>
      <c r="K30" s="39">
        <v>0</v>
      </c>
      <c r="L30" s="43">
        <v>0</v>
      </c>
      <c r="M30" s="44">
        <f t="shared" si="9"/>
        <v>0</v>
      </c>
    </row>
    <row r="31" spans="1:13" x14ac:dyDescent="0.25">
      <c r="A31" s="55" t="s">
        <v>1427</v>
      </c>
      <c r="B31" s="50" t="s">
        <v>1483</v>
      </c>
      <c r="C31" s="51">
        <v>45573</v>
      </c>
      <c r="D31" s="51">
        <v>45659</v>
      </c>
      <c r="E31" s="53">
        <v>9800000</v>
      </c>
      <c r="F31" s="39">
        <f t="shared" ca="1" si="0"/>
        <v>0.82558139534883723</v>
      </c>
      <c r="G31" s="40">
        <v>18000031</v>
      </c>
      <c r="H31" s="41">
        <f t="shared" si="7"/>
        <v>-8200031</v>
      </c>
      <c r="I31" s="42">
        <v>0</v>
      </c>
      <c r="J31" s="42">
        <f t="shared" si="8"/>
        <v>0</v>
      </c>
      <c r="K31" s="39">
        <v>0</v>
      </c>
      <c r="L31" s="43">
        <v>0</v>
      </c>
      <c r="M31" s="44">
        <f t="shared" si="9"/>
        <v>0</v>
      </c>
    </row>
    <row r="32" spans="1:13" x14ac:dyDescent="0.25">
      <c r="A32" s="55" t="s">
        <v>1428</v>
      </c>
      <c r="B32" s="50" t="s">
        <v>1483</v>
      </c>
      <c r="C32" s="51">
        <v>45573</v>
      </c>
      <c r="D32" s="51">
        <v>45658</v>
      </c>
      <c r="E32" s="53">
        <v>9800000</v>
      </c>
      <c r="F32" s="39">
        <f t="shared" ca="1" si="0"/>
        <v>0.83529411764705885</v>
      </c>
      <c r="G32" s="40">
        <v>18000032</v>
      </c>
      <c r="H32" s="41">
        <f t="shared" si="7"/>
        <v>-8200032</v>
      </c>
      <c r="I32" s="42">
        <v>0</v>
      </c>
      <c r="J32" s="42">
        <f t="shared" si="8"/>
        <v>0</v>
      </c>
      <c r="K32" s="39">
        <v>0</v>
      </c>
      <c r="L32" s="43">
        <v>0</v>
      </c>
      <c r="M32" s="44">
        <f t="shared" si="9"/>
        <v>0</v>
      </c>
    </row>
    <row r="33" spans="1:13" x14ac:dyDescent="0.25">
      <c r="A33" s="55" t="s">
        <v>1429</v>
      </c>
      <c r="B33" s="83" t="s">
        <v>1485</v>
      </c>
      <c r="C33" s="51">
        <v>45573</v>
      </c>
      <c r="D33" s="51">
        <v>45662</v>
      </c>
      <c r="E33" s="53">
        <v>29333333</v>
      </c>
      <c r="F33" s="39">
        <f t="shared" ca="1" si="0"/>
        <v>0.797752808988764</v>
      </c>
      <c r="G33" s="40">
        <v>18000033</v>
      </c>
      <c r="H33" s="41">
        <f t="shared" si="7"/>
        <v>11333300</v>
      </c>
      <c r="I33" s="42">
        <v>0</v>
      </c>
      <c r="J33" s="42">
        <f t="shared" si="8"/>
        <v>0</v>
      </c>
      <c r="K33" s="39">
        <v>0</v>
      </c>
      <c r="L33" s="43">
        <v>0</v>
      </c>
      <c r="M33" s="44">
        <f t="shared" si="9"/>
        <v>0</v>
      </c>
    </row>
    <row r="34" spans="1:13" x14ac:dyDescent="0.25">
      <c r="A34" s="55" t="s">
        <v>1430</v>
      </c>
      <c r="B34" s="83" t="s">
        <v>1485</v>
      </c>
      <c r="C34" s="51">
        <v>45573</v>
      </c>
      <c r="D34" s="51">
        <v>45590</v>
      </c>
      <c r="E34" s="53">
        <v>34800000</v>
      </c>
      <c r="F34" s="39">
        <f t="shared" ca="1" si="0"/>
        <v>1</v>
      </c>
      <c r="G34" s="40">
        <v>18000034</v>
      </c>
      <c r="H34" s="41">
        <f t="shared" si="7"/>
        <v>16799966</v>
      </c>
      <c r="I34" s="42">
        <v>0</v>
      </c>
      <c r="J34" s="42">
        <f t="shared" si="8"/>
        <v>0</v>
      </c>
      <c r="K34" s="39">
        <v>0</v>
      </c>
      <c r="L34" s="43">
        <v>0</v>
      </c>
      <c r="M34" s="44">
        <f t="shared" si="9"/>
        <v>0</v>
      </c>
    </row>
    <row r="35" spans="1:13" x14ac:dyDescent="0.25">
      <c r="A35" s="55" t="s">
        <v>1431</v>
      </c>
      <c r="B35" s="50" t="s">
        <v>1483</v>
      </c>
      <c r="C35" s="51">
        <v>45574</v>
      </c>
      <c r="D35" s="51">
        <v>45659</v>
      </c>
      <c r="E35" s="53">
        <v>12600000</v>
      </c>
      <c r="F35" s="39">
        <f t="shared" ca="1" si="0"/>
        <v>0.82352941176470584</v>
      </c>
      <c r="G35" s="40">
        <v>18000035</v>
      </c>
      <c r="H35" s="41">
        <f t="shared" si="7"/>
        <v>-5400035</v>
      </c>
      <c r="I35" s="42">
        <v>0</v>
      </c>
      <c r="J35" s="42">
        <f t="shared" si="8"/>
        <v>0</v>
      </c>
      <c r="K35" s="39">
        <v>0</v>
      </c>
      <c r="L35" s="43">
        <v>0</v>
      </c>
      <c r="M35" s="44">
        <f t="shared" si="9"/>
        <v>0</v>
      </c>
    </row>
    <row r="36" spans="1:13" x14ac:dyDescent="0.25">
      <c r="A36" s="55" t="s">
        <v>1432</v>
      </c>
      <c r="B36" s="83" t="s">
        <v>1485</v>
      </c>
      <c r="C36" s="52">
        <v>45574</v>
      </c>
      <c r="D36" s="52">
        <v>45661</v>
      </c>
      <c r="E36" s="53">
        <v>28866667</v>
      </c>
      <c r="F36" s="39">
        <f t="shared" ca="1" si="0"/>
        <v>0.8045977011494253</v>
      </c>
      <c r="G36" s="40">
        <v>18000036</v>
      </c>
      <c r="H36" s="41">
        <f t="shared" si="7"/>
        <v>10866631</v>
      </c>
      <c r="I36" s="42">
        <v>0</v>
      </c>
      <c r="J36" s="42">
        <f t="shared" si="8"/>
        <v>0</v>
      </c>
      <c r="K36" s="39">
        <v>0</v>
      </c>
      <c r="L36" s="43">
        <v>0</v>
      </c>
      <c r="M36" s="44">
        <f t="shared" si="9"/>
        <v>0</v>
      </c>
    </row>
    <row r="37" spans="1:13" x14ac:dyDescent="0.25">
      <c r="A37" s="55" t="s">
        <v>1433</v>
      </c>
      <c r="B37" s="83" t="s">
        <v>1485</v>
      </c>
      <c r="C37" s="51">
        <v>45575</v>
      </c>
      <c r="D37" s="51">
        <v>45697</v>
      </c>
      <c r="E37" s="53">
        <v>56000000</v>
      </c>
      <c r="F37" s="39">
        <f t="shared" ca="1" si="0"/>
        <v>0.56557377049180324</v>
      </c>
      <c r="G37" s="40">
        <v>18000037</v>
      </c>
      <c r="H37" s="41">
        <f t="shared" si="7"/>
        <v>37999963</v>
      </c>
      <c r="I37" s="42">
        <v>0</v>
      </c>
      <c r="J37" s="42">
        <f t="shared" si="8"/>
        <v>0</v>
      </c>
      <c r="K37" s="39">
        <v>0</v>
      </c>
      <c r="L37" s="43">
        <v>0</v>
      </c>
      <c r="M37" s="44">
        <f t="shared" si="9"/>
        <v>0</v>
      </c>
    </row>
    <row r="38" spans="1:13" x14ac:dyDescent="0.25">
      <c r="A38" s="55" t="s">
        <v>1434</v>
      </c>
      <c r="B38" s="50" t="s">
        <v>1486</v>
      </c>
      <c r="C38" s="51">
        <v>45594</v>
      </c>
      <c r="D38" s="51">
        <v>45685</v>
      </c>
      <c r="E38" s="53">
        <v>13582900</v>
      </c>
      <c r="F38" s="39">
        <f t="shared" ca="1" si="0"/>
        <v>0.5494505494505495</v>
      </c>
      <c r="G38" s="40">
        <v>18000038</v>
      </c>
      <c r="H38" s="41">
        <f t="shared" si="7"/>
        <v>-4417138</v>
      </c>
      <c r="I38" s="42">
        <v>0</v>
      </c>
      <c r="J38" s="42">
        <f t="shared" si="8"/>
        <v>0</v>
      </c>
      <c r="K38" s="39">
        <v>0</v>
      </c>
      <c r="L38" s="43">
        <v>0</v>
      </c>
      <c r="M38" s="44">
        <f t="shared" si="9"/>
        <v>0</v>
      </c>
    </row>
    <row r="39" spans="1:13" x14ac:dyDescent="0.25">
      <c r="A39" s="55" t="s">
        <v>1435</v>
      </c>
      <c r="B39" s="50" t="s">
        <v>1483</v>
      </c>
      <c r="C39" s="51">
        <v>45576</v>
      </c>
      <c r="D39" s="51">
        <v>45656</v>
      </c>
      <c r="E39" s="53">
        <v>12000000</v>
      </c>
      <c r="F39" s="39">
        <f t="shared" ca="1" si="0"/>
        <v>0.85</v>
      </c>
      <c r="G39" s="40">
        <v>18000039</v>
      </c>
      <c r="H39" s="41">
        <f t="shared" si="7"/>
        <v>-6000039</v>
      </c>
      <c r="I39" s="42">
        <v>0</v>
      </c>
      <c r="J39" s="42">
        <f t="shared" si="8"/>
        <v>0</v>
      </c>
      <c r="K39" s="39">
        <v>0</v>
      </c>
      <c r="L39" s="43">
        <v>0</v>
      </c>
      <c r="M39" s="44">
        <f t="shared" si="9"/>
        <v>0</v>
      </c>
    </row>
    <row r="40" spans="1:13" x14ac:dyDescent="0.25">
      <c r="A40" s="55" t="s">
        <v>1436</v>
      </c>
      <c r="B40" s="50" t="s">
        <v>1483</v>
      </c>
      <c r="C40" s="51">
        <v>45586</v>
      </c>
      <c r="D40" s="51">
        <v>45664</v>
      </c>
      <c r="E40" s="53">
        <v>14116667</v>
      </c>
      <c r="F40" s="39">
        <f t="shared" ca="1" si="0"/>
        <v>0.74358974358974361</v>
      </c>
      <c r="G40" s="40">
        <v>18000040</v>
      </c>
      <c r="H40" s="41">
        <f t="shared" si="7"/>
        <v>-3883373</v>
      </c>
      <c r="I40" s="42">
        <v>0</v>
      </c>
      <c r="J40" s="42">
        <f t="shared" si="8"/>
        <v>0</v>
      </c>
      <c r="K40" s="39">
        <v>0</v>
      </c>
      <c r="L40" s="43">
        <v>0</v>
      </c>
      <c r="M40" s="44">
        <f t="shared" si="9"/>
        <v>0</v>
      </c>
    </row>
    <row r="41" spans="1:13" x14ac:dyDescent="0.25">
      <c r="A41" s="55" t="s">
        <v>1437</v>
      </c>
      <c r="B41" s="83" t="s">
        <v>1485</v>
      </c>
      <c r="C41" s="52">
        <v>45580</v>
      </c>
      <c r="D41" s="52">
        <v>45655</v>
      </c>
      <c r="E41" s="53">
        <v>20795985</v>
      </c>
      <c r="F41" s="39">
        <f t="shared" ca="1" si="0"/>
        <v>0.85333333333333339</v>
      </c>
      <c r="G41" s="40">
        <v>18000041</v>
      </c>
      <c r="H41" s="41">
        <f t="shared" si="7"/>
        <v>2795944</v>
      </c>
      <c r="I41" s="42">
        <v>0</v>
      </c>
      <c r="J41" s="42">
        <f t="shared" si="8"/>
        <v>0</v>
      </c>
      <c r="K41" s="39">
        <v>0</v>
      </c>
      <c r="L41" s="43">
        <v>0</v>
      </c>
      <c r="M41" s="44">
        <f t="shared" si="9"/>
        <v>0</v>
      </c>
    </row>
    <row r="42" spans="1:13" x14ac:dyDescent="0.25">
      <c r="A42" s="55" t="s">
        <v>1438</v>
      </c>
      <c r="B42" s="83" t="s">
        <v>1485</v>
      </c>
      <c r="C42" s="52">
        <v>45575</v>
      </c>
      <c r="D42" s="52">
        <v>45655</v>
      </c>
      <c r="E42" s="53">
        <v>40000000</v>
      </c>
      <c r="F42" s="39">
        <f t="shared" ca="1" si="0"/>
        <v>0.86250000000000004</v>
      </c>
      <c r="G42" s="40">
        <v>18000042</v>
      </c>
      <c r="H42" s="41">
        <f t="shared" si="7"/>
        <v>21999958</v>
      </c>
      <c r="I42" s="42">
        <v>0</v>
      </c>
      <c r="J42" s="42">
        <f t="shared" si="8"/>
        <v>0</v>
      </c>
      <c r="K42" s="39">
        <v>0</v>
      </c>
      <c r="L42" s="43">
        <v>0</v>
      </c>
      <c r="M42" s="44">
        <f t="shared" si="9"/>
        <v>0</v>
      </c>
    </row>
    <row r="43" spans="1:13" x14ac:dyDescent="0.25">
      <c r="A43" s="55" t="s">
        <v>1439</v>
      </c>
      <c r="B43" s="83" t="s">
        <v>1485</v>
      </c>
      <c r="C43" s="52">
        <v>45576</v>
      </c>
      <c r="D43" s="52">
        <v>45651</v>
      </c>
      <c r="E43" s="53">
        <v>21250000</v>
      </c>
      <c r="F43" s="39">
        <f t="shared" ca="1" si="0"/>
        <v>0.90666666666666662</v>
      </c>
      <c r="G43" s="40">
        <v>18000043</v>
      </c>
      <c r="H43" s="41">
        <f t="shared" si="7"/>
        <v>3249957</v>
      </c>
      <c r="I43" s="42">
        <v>0</v>
      </c>
      <c r="J43" s="42">
        <f t="shared" si="8"/>
        <v>0</v>
      </c>
      <c r="K43" s="39">
        <v>0</v>
      </c>
      <c r="L43" s="43">
        <v>0</v>
      </c>
      <c r="M43" s="44">
        <f t="shared" si="9"/>
        <v>0</v>
      </c>
    </row>
    <row r="44" spans="1:13" x14ac:dyDescent="0.25">
      <c r="A44" s="55" t="s">
        <v>1440</v>
      </c>
      <c r="B44" s="50" t="s">
        <v>1483</v>
      </c>
      <c r="C44" s="51">
        <v>45581</v>
      </c>
      <c r="D44" s="51">
        <v>45656</v>
      </c>
      <c r="E44" s="53">
        <v>9750000</v>
      </c>
      <c r="F44" s="39">
        <f t="shared" ca="1" si="0"/>
        <v>0.84</v>
      </c>
      <c r="G44" s="40">
        <v>18000044</v>
      </c>
      <c r="H44" s="41">
        <f t="shared" si="7"/>
        <v>-8250044</v>
      </c>
      <c r="I44" s="42">
        <v>0</v>
      </c>
      <c r="J44" s="42">
        <f t="shared" si="8"/>
        <v>0</v>
      </c>
      <c r="K44" s="39">
        <v>0</v>
      </c>
      <c r="L44" s="43">
        <v>0</v>
      </c>
      <c r="M44" s="44">
        <f t="shared" si="9"/>
        <v>0</v>
      </c>
    </row>
    <row r="45" spans="1:13" x14ac:dyDescent="0.25">
      <c r="A45" s="55" t="s">
        <v>1441</v>
      </c>
      <c r="B45" s="50" t="s">
        <v>1483</v>
      </c>
      <c r="C45" s="51">
        <v>45587</v>
      </c>
      <c r="D45" s="51">
        <v>45663</v>
      </c>
      <c r="E45" s="53">
        <v>16250000</v>
      </c>
      <c r="F45" s="39">
        <f t="shared" ca="1" si="0"/>
        <v>0.75</v>
      </c>
      <c r="G45" s="40">
        <v>18000045</v>
      </c>
      <c r="H45" s="41">
        <f t="shared" si="7"/>
        <v>-1750045</v>
      </c>
      <c r="I45" s="42">
        <v>0</v>
      </c>
      <c r="J45" s="42">
        <f t="shared" si="8"/>
        <v>0</v>
      </c>
      <c r="K45" s="39">
        <v>0</v>
      </c>
      <c r="L45" s="43">
        <v>0</v>
      </c>
      <c r="M45" s="44">
        <f t="shared" si="9"/>
        <v>0</v>
      </c>
    </row>
    <row r="46" spans="1:13" x14ac:dyDescent="0.25">
      <c r="A46" s="55" t="s">
        <v>1442</v>
      </c>
      <c r="B46" s="83" t="s">
        <v>1485</v>
      </c>
      <c r="C46" s="52">
        <v>45583</v>
      </c>
      <c r="D46" s="52">
        <v>45659</v>
      </c>
      <c r="E46" s="53">
        <v>20000000</v>
      </c>
      <c r="F46" s="39">
        <f t="shared" ca="1" si="0"/>
        <v>0.80263157894736847</v>
      </c>
      <c r="G46" s="40">
        <v>18000046</v>
      </c>
      <c r="H46" s="41">
        <f t="shared" si="7"/>
        <v>1999954</v>
      </c>
      <c r="I46" s="42">
        <v>0</v>
      </c>
      <c r="J46" s="42">
        <f t="shared" si="8"/>
        <v>0</v>
      </c>
      <c r="K46" s="39">
        <v>0</v>
      </c>
      <c r="L46" s="43">
        <v>0</v>
      </c>
      <c r="M46" s="44">
        <f t="shared" si="9"/>
        <v>0</v>
      </c>
    </row>
    <row r="47" spans="1:13" x14ac:dyDescent="0.25">
      <c r="A47" s="55" t="s">
        <v>1443</v>
      </c>
      <c r="B47" s="83" t="s">
        <v>1485</v>
      </c>
      <c r="C47" s="51">
        <v>45583</v>
      </c>
      <c r="D47" s="51">
        <v>45661</v>
      </c>
      <c r="E47" s="53">
        <v>14116666</v>
      </c>
      <c r="F47" s="39">
        <f t="shared" ca="1" si="0"/>
        <v>0.78205128205128205</v>
      </c>
      <c r="G47" s="40">
        <v>18000047</v>
      </c>
      <c r="H47" s="41">
        <f t="shared" si="7"/>
        <v>-3883381</v>
      </c>
      <c r="I47" s="42">
        <v>0</v>
      </c>
      <c r="J47" s="42">
        <f t="shared" si="8"/>
        <v>0</v>
      </c>
      <c r="K47" s="39">
        <v>0</v>
      </c>
      <c r="L47" s="43">
        <v>0</v>
      </c>
      <c r="M47" s="44">
        <f t="shared" si="9"/>
        <v>0</v>
      </c>
    </row>
    <row r="48" spans="1:13" x14ac:dyDescent="0.25">
      <c r="A48" s="55" t="s">
        <v>1444</v>
      </c>
      <c r="B48" s="83" t="s">
        <v>1485</v>
      </c>
      <c r="C48" s="51">
        <v>45583</v>
      </c>
      <c r="D48" s="51">
        <v>45368</v>
      </c>
      <c r="E48" s="53">
        <v>35000000</v>
      </c>
      <c r="F48" s="39">
        <f t="shared" ca="1" si="0"/>
        <v>1</v>
      </c>
      <c r="G48" s="40">
        <v>18000048</v>
      </c>
      <c r="H48" s="41">
        <f t="shared" si="7"/>
        <v>16999952</v>
      </c>
      <c r="I48" s="42">
        <v>0</v>
      </c>
      <c r="J48" s="42">
        <f t="shared" si="8"/>
        <v>0</v>
      </c>
      <c r="K48" s="39">
        <v>0</v>
      </c>
      <c r="L48" s="43">
        <v>0</v>
      </c>
      <c r="M48" s="44">
        <f t="shared" si="9"/>
        <v>0</v>
      </c>
    </row>
    <row r="49" spans="1:13" x14ac:dyDescent="0.25">
      <c r="A49" s="55" t="s">
        <v>1445</v>
      </c>
      <c r="B49" s="50" t="s">
        <v>1483</v>
      </c>
      <c r="C49" s="51">
        <v>45581</v>
      </c>
      <c r="D49" s="51">
        <v>45662</v>
      </c>
      <c r="E49" s="53">
        <v>12000000</v>
      </c>
      <c r="F49" s="39">
        <f t="shared" ca="1" si="0"/>
        <v>0.77777777777777779</v>
      </c>
      <c r="G49" s="40">
        <v>18000049</v>
      </c>
      <c r="H49" s="41">
        <f t="shared" si="7"/>
        <v>-6000049</v>
      </c>
      <c r="I49" s="42">
        <v>0</v>
      </c>
      <c r="J49" s="42">
        <f t="shared" si="8"/>
        <v>0</v>
      </c>
      <c r="K49" s="39">
        <v>0</v>
      </c>
      <c r="L49" s="43">
        <v>0</v>
      </c>
      <c r="M49" s="44">
        <f t="shared" si="9"/>
        <v>0</v>
      </c>
    </row>
    <row r="50" spans="1:13" x14ac:dyDescent="0.25">
      <c r="A50" s="55" t="s">
        <v>1446</v>
      </c>
      <c r="B50" s="83" t="s">
        <v>1485</v>
      </c>
      <c r="C50" s="51">
        <v>45586</v>
      </c>
      <c r="D50" s="51">
        <v>45736</v>
      </c>
      <c r="E50" s="53">
        <v>35000000</v>
      </c>
      <c r="F50" s="39">
        <f t="shared" ca="1" si="0"/>
        <v>0.38666666666666666</v>
      </c>
      <c r="G50" s="40">
        <v>18000050</v>
      </c>
      <c r="H50" s="41">
        <f t="shared" si="7"/>
        <v>16999950</v>
      </c>
      <c r="I50" s="42">
        <v>0</v>
      </c>
      <c r="J50" s="42">
        <f t="shared" si="8"/>
        <v>0</v>
      </c>
      <c r="K50" s="39">
        <v>0</v>
      </c>
      <c r="L50" s="43">
        <v>0</v>
      </c>
      <c r="M50" s="44">
        <f t="shared" si="9"/>
        <v>0</v>
      </c>
    </row>
    <row r="51" spans="1:13" x14ac:dyDescent="0.25">
      <c r="A51" s="55" t="s">
        <v>1447</v>
      </c>
      <c r="B51" s="50" t="s">
        <v>1483</v>
      </c>
      <c r="C51" s="52">
        <v>45583</v>
      </c>
      <c r="D51" s="52">
        <v>45655</v>
      </c>
      <c r="E51" s="53">
        <v>13200000</v>
      </c>
      <c r="F51" s="39">
        <f t="shared" ca="1" si="0"/>
        <v>0.84722222222222221</v>
      </c>
      <c r="G51" s="40">
        <v>18000051</v>
      </c>
      <c r="H51" s="41">
        <f t="shared" si="7"/>
        <v>-4800051</v>
      </c>
      <c r="I51" s="42">
        <v>0</v>
      </c>
      <c r="J51" s="42">
        <f t="shared" si="8"/>
        <v>0</v>
      </c>
      <c r="K51" s="39">
        <v>0</v>
      </c>
      <c r="L51" s="43">
        <v>0</v>
      </c>
      <c r="M51" s="44">
        <f t="shared" si="9"/>
        <v>0</v>
      </c>
    </row>
    <row r="52" spans="1:13" x14ac:dyDescent="0.25">
      <c r="A52" s="55" t="s">
        <v>1448</v>
      </c>
      <c r="B52" s="83" t="s">
        <v>1485</v>
      </c>
      <c r="C52" s="52">
        <v>45583</v>
      </c>
      <c r="D52" s="52">
        <v>45661</v>
      </c>
      <c r="E52" s="53">
        <v>20533333</v>
      </c>
      <c r="F52" s="39">
        <f t="shared" ca="1" si="0"/>
        <v>0.78205128205128205</v>
      </c>
      <c r="G52" s="40">
        <v>18000052</v>
      </c>
      <c r="H52" s="41">
        <f t="shared" si="7"/>
        <v>2533281</v>
      </c>
      <c r="I52" s="42">
        <v>0</v>
      </c>
      <c r="J52" s="42">
        <f t="shared" si="8"/>
        <v>0</v>
      </c>
      <c r="K52" s="39">
        <v>0</v>
      </c>
      <c r="L52" s="43">
        <v>0</v>
      </c>
      <c r="M52" s="44">
        <f t="shared" si="9"/>
        <v>0</v>
      </c>
    </row>
    <row r="53" spans="1:13" x14ac:dyDescent="0.25">
      <c r="A53" s="55" t="s">
        <v>1449</v>
      </c>
      <c r="B53" s="83" t="s">
        <v>1485</v>
      </c>
      <c r="C53" s="51">
        <v>45586</v>
      </c>
      <c r="D53" s="51">
        <v>45656</v>
      </c>
      <c r="E53" s="53">
        <v>12833333</v>
      </c>
      <c r="F53" s="39">
        <f t="shared" ca="1" si="0"/>
        <v>0.82857142857142863</v>
      </c>
      <c r="G53" s="40">
        <v>18000053</v>
      </c>
      <c r="H53" s="41">
        <f t="shared" si="7"/>
        <v>-5166720</v>
      </c>
      <c r="I53" s="42">
        <v>0</v>
      </c>
      <c r="J53" s="42">
        <f t="shared" si="8"/>
        <v>0</v>
      </c>
      <c r="K53" s="39">
        <v>0</v>
      </c>
      <c r="L53" s="43">
        <v>0</v>
      </c>
      <c r="M53" s="44">
        <f t="shared" si="9"/>
        <v>0</v>
      </c>
    </row>
    <row r="54" spans="1:13" x14ac:dyDescent="0.25">
      <c r="A54" s="55" t="s">
        <v>1450</v>
      </c>
      <c r="B54" s="83" t="s">
        <v>1485</v>
      </c>
      <c r="C54" s="52">
        <v>45586</v>
      </c>
      <c r="D54" s="52">
        <v>45662</v>
      </c>
      <c r="E54" s="53">
        <v>14625000</v>
      </c>
      <c r="F54" s="39">
        <f t="shared" ca="1" si="0"/>
        <v>0.76315789473684215</v>
      </c>
      <c r="G54" s="40">
        <v>18000054</v>
      </c>
      <c r="H54" s="41">
        <f t="shared" si="7"/>
        <v>-3375054</v>
      </c>
      <c r="I54" s="42">
        <v>0</v>
      </c>
      <c r="J54" s="42">
        <f t="shared" si="8"/>
        <v>0</v>
      </c>
      <c r="K54" s="39">
        <v>0</v>
      </c>
      <c r="L54" s="43">
        <v>0</v>
      </c>
      <c r="M54" s="44">
        <f t="shared" si="9"/>
        <v>0</v>
      </c>
    </row>
    <row r="55" spans="1:13" x14ac:dyDescent="0.25">
      <c r="A55" s="55" t="s">
        <v>1451</v>
      </c>
      <c r="B55" s="83" t="s">
        <v>1485</v>
      </c>
      <c r="C55" s="52">
        <v>45589</v>
      </c>
      <c r="D55" s="52">
        <v>45649</v>
      </c>
      <c r="E55" s="53">
        <v>16000000</v>
      </c>
      <c r="F55" s="39">
        <f t="shared" ca="1" si="0"/>
        <v>0.91666666666666663</v>
      </c>
      <c r="G55" s="40">
        <v>18000055</v>
      </c>
      <c r="H55" s="41">
        <f t="shared" si="7"/>
        <v>-2000055</v>
      </c>
      <c r="I55" s="42">
        <v>0</v>
      </c>
      <c r="J55" s="42">
        <f t="shared" si="8"/>
        <v>0</v>
      </c>
      <c r="K55" s="39">
        <v>0</v>
      </c>
      <c r="L55" s="43">
        <v>0</v>
      </c>
      <c r="M55" s="44">
        <f t="shared" si="9"/>
        <v>0</v>
      </c>
    </row>
    <row r="56" spans="1:13" x14ac:dyDescent="0.25">
      <c r="A56" s="55" t="s">
        <v>1452</v>
      </c>
      <c r="B56" s="83" t="s">
        <v>1485</v>
      </c>
      <c r="C56" s="52">
        <v>45586</v>
      </c>
      <c r="D56" s="52">
        <v>45646</v>
      </c>
      <c r="E56" s="53">
        <v>16000000</v>
      </c>
      <c r="F56" s="39">
        <f t="shared" ca="1" si="0"/>
        <v>0.96666666666666667</v>
      </c>
      <c r="G56" s="40">
        <v>18000056</v>
      </c>
      <c r="H56" s="41">
        <f t="shared" si="7"/>
        <v>-2000056</v>
      </c>
      <c r="I56" s="42">
        <v>0</v>
      </c>
      <c r="J56" s="42">
        <f t="shared" si="8"/>
        <v>0</v>
      </c>
      <c r="K56" s="39">
        <v>0</v>
      </c>
      <c r="L56" s="43">
        <v>0</v>
      </c>
      <c r="M56" s="44">
        <f t="shared" si="9"/>
        <v>0</v>
      </c>
    </row>
    <row r="57" spans="1:13" x14ac:dyDescent="0.25">
      <c r="A57" s="55" t="s">
        <v>1453</v>
      </c>
      <c r="B57" s="83" t="s">
        <v>1485</v>
      </c>
      <c r="C57" s="52">
        <v>45583</v>
      </c>
      <c r="D57" s="52">
        <v>45643</v>
      </c>
      <c r="E57" s="53">
        <v>16000000</v>
      </c>
      <c r="F57" s="39">
        <f t="shared" ca="1" si="0"/>
        <v>1</v>
      </c>
      <c r="G57" s="40">
        <v>18000057</v>
      </c>
      <c r="H57" s="41">
        <f t="shared" si="7"/>
        <v>-2000057</v>
      </c>
      <c r="I57" s="42">
        <v>0</v>
      </c>
      <c r="J57" s="42">
        <f t="shared" si="8"/>
        <v>0</v>
      </c>
      <c r="K57" s="39">
        <v>0</v>
      </c>
      <c r="L57" s="43">
        <v>0</v>
      </c>
      <c r="M57" s="44">
        <f t="shared" si="9"/>
        <v>0</v>
      </c>
    </row>
    <row r="58" spans="1:13" x14ac:dyDescent="0.25">
      <c r="A58" s="55" t="s">
        <v>1454</v>
      </c>
      <c r="B58" s="83" t="s">
        <v>1485</v>
      </c>
      <c r="C58" s="52">
        <v>45594</v>
      </c>
      <c r="D58" s="52">
        <v>45665</v>
      </c>
      <c r="E58" s="53">
        <v>16333333</v>
      </c>
      <c r="F58" s="39">
        <f t="shared" ca="1" si="0"/>
        <v>0.70422535211267601</v>
      </c>
      <c r="G58" s="40">
        <v>18000059</v>
      </c>
      <c r="H58" s="41">
        <f t="shared" si="7"/>
        <v>-1666726</v>
      </c>
      <c r="I58" s="42">
        <v>0</v>
      </c>
      <c r="J58" s="42">
        <f t="shared" si="8"/>
        <v>0</v>
      </c>
      <c r="K58" s="39">
        <v>0</v>
      </c>
      <c r="L58" s="43">
        <v>0</v>
      </c>
      <c r="M58" s="44">
        <f t="shared" si="9"/>
        <v>0</v>
      </c>
    </row>
    <row r="59" spans="1:13" x14ac:dyDescent="0.25">
      <c r="A59" s="55" t="s">
        <v>1455</v>
      </c>
      <c r="B59" s="50" t="s">
        <v>1483</v>
      </c>
      <c r="C59" s="52">
        <v>45594</v>
      </c>
      <c r="D59" s="52">
        <v>45663</v>
      </c>
      <c r="E59" s="53">
        <v>8840000</v>
      </c>
      <c r="F59" s="39">
        <f t="shared" ca="1" si="0"/>
        <v>0.72463768115942029</v>
      </c>
      <c r="G59" s="40">
        <v>18000060</v>
      </c>
      <c r="H59" s="41">
        <f t="shared" si="7"/>
        <v>-9160060</v>
      </c>
      <c r="I59" s="42">
        <v>0</v>
      </c>
      <c r="J59" s="42">
        <f t="shared" si="8"/>
        <v>0</v>
      </c>
      <c r="K59" s="39">
        <v>0</v>
      </c>
      <c r="L59" s="43">
        <v>0</v>
      </c>
      <c r="M59" s="44">
        <f t="shared" si="9"/>
        <v>0</v>
      </c>
    </row>
    <row r="60" spans="1:13" x14ac:dyDescent="0.25">
      <c r="A60" s="55" t="s">
        <v>1456</v>
      </c>
      <c r="B60" s="83" t="s">
        <v>1485</v>
      </c>
      <c r="C60" s="52">
        <v>45589</v>
      </c>
      <c r="D60" s="52">
        <v>45739</v>
      </c>
      <c r="E60" s="53">
        <v>35000000</v>
      </c>
      <c r="F60" s="39">
        <f t="shared" ca="1" si="0"/>
        <v>0.36666666666666664</v>
      </c>
      <c r="G60" s="40">
        <v>18000061</v>
      </c>
      <c r="H60" s="41">
        <f t="shared" si="7"/>
        <v>16999939</v>
      </c>
      <c r="I60" s="42">
        <v>0</v>
      </c>
      <c r="J60" s="42">
        <f t="shared" si="8"/>
        <v>0</v>
      </c>
      <c r="K60" s="39">
        <v>0</v>
      </c>
      <c r="L60" s="43">
        <v>0</v>
      </c>
      <c r="M60" s="44">
        <f t="shared" si="9"/>
        <v>0</v>
      </c>
    </row>
    <row r="61" spans="1:13" x14ac:dyDescent="0.25">
      <c r="A61" s="55" t="s">
        <v>1457</v>
      </c>
      <c r="B61" s="83" t="s">
        <v>1485</v>
      </c>
      <c r="C61" s="52">
        <v>45587</v>
      </c>
      <c r="D61" s="52">
        <v>45655</v>
      </c>
      <c r="E61" s="53">
        <v>14733333</v>
      </c>
      <c r="F61" s="39">
        <f t="shared" ca="1" si="0"/>
        <v>0.83823529411764708</v>
      </c>
      <c r="G61" s="40">
        <v>18000062</v>
      </c>
      <c r="H61" s="41">
        <f t="shared" si="7"/>
        <v>-3266729</v>
      </c>
      <c r="I61" s="42">
        <v>0</v>
      </c>
      <c r="J61" s="42">
        <f t="shared" si="8"/>
        <v>0</v>
      </c>
      <c r="K61" s="39">
        <v>0</v>
      </c>
      <c r="L61" s="43">
        <v>0</v>
      </c>
      <c r="M61" s="44">
        <f t="shared" si="9"/>
        <v>0</v>
      </c>
    </row>
    <row r="62" spans="1:13" x14ac:dyDescent="0.25">
      <c r="A62" s="55" t="s">
        <v>1458</v>
      </c>
      <c r="B62" s="83" t="s">
        <v>1485</v>
      </c>
      <c r="C62" s="52">
        <v>45588</v>
      </c>
      <c r="D62" s="52">
        <v>45648</v>
      </c>
      <c r="E62" s="53">
        <v>16000000</v>
      </c>
      <c r="F62" s="39">
        <f t="shared" ca="1" si="0"/>
        <v>0.93333333333333335</v>
      </c>
      <c r="G62" s="40">
        <v>18000063</v>
      </c>
      <c r="H62" s="41">
        <f t="shared" si="7"/>
        <v>-2000063</v>
      </c>
      <c r="I62" s="42">
        <v>0</v>
      </c>
      <c r="J62" s="42">
        <f t="shared" si="8"/>
        <v>0</v>
      </c>
      <c r="K62" s="39">
        <v>0</v>
      </c>
      <c r="L62" s="43">
        <v>0</v>
      </c>
      <c r="M62" s="44">
        <f t="shared" si="9"/>
        <v>0</v>
      </c>
    </row>
    <row r="63" spans="1:13" x14ac:dyDescent="0.25">
      <c r="A63" s="55" t="s">
        <v>1459</v>
      </c>
      <c r="B63" s="83" t="s">
        <v>1485</v>
      </c>
      <c r="C63" s="52">
        <v>45603</v>
      </c>
      <c r="D63" s="52">
        <v>45704</v>
      </c>
      <c r="E63" s="53">
        <v>26666667</v>
      </c>
      <c r="F63" s="39">
        <f t="shared" ref="F63:F86" ca="1" si="10">+IF(TODAY()&lt;D63,_xlfn.DAYS(C63,TODAY())/_xlfn.DAYS(C63,D63),1)</f>
        <v>0.40594059405940597</v>
      </c>
      <c r="G63" s="40">
        <v>18000064</v>
      </c>
      <c r="H63" s="41">
        <f t="shared" si="7"/>
        <v>8666603</v>
      </c>
      <c r="I63" s="42">
        <v>0</v>
      </c>
      <c r="J63" s="42">
        <f t="shared" si="8"/>
        <v>0</v>
      </c>
      <c r="K63" s="39">
        <v>0</v>
      </c>
      <c r="L63" s="43">
        <v>0</v>
      </c>
      <c r="M63" s="44">
        <f t="shared" si="9"/>
        <v>0</v>
      </c>
    </row>
    <row r="64" spans="1:13" x14ac:dyDescent="0.25">
      <c r="A64" s="55" t="s">
        <v>1460</v>
      </c>
      <c r="B64" s="83" t="s">
        <v>1485</v>
      </c>
      <c r="C64" s="52">
        <v>45594</v>
      </c>
      <c r="D64" s="52">
        <v>45654</v>
      </c>
      <c r="E64" s="53">
        <v>20000000</v>
      </c>
      <c r="F64" s="39">
        <f t="shared" ca="1" si="10"/>
        <v>0.83333333333333337</v>
      </c>
      <c r="G64" s="40">
        <v>18000065</v>
      </c>
      <c r="H64" s="41">
        <f t="shared" si="7"/>
        <v>1999935</v>
      </c>
      <c r="I64" s="42">
        <v>0</v>
      </c>
      <c r="J64" s="42">
        <f t="shared" si="8"/>
        <v>0</v>
      </c>
      <c r="K64" s="39">
        <v>0</v>
      </c>
      <c r="L64" s="43">
        <v>0</v>
      </c>
      <c r="M64" s="44">
        <f t="shared" si="9"/>
        <v>0</v>
      </c>
    </row>
    <row r="65" spans="1:13" x14ac:dyDescent="0.25">
      <c r="A65" s="55" t="s">
        <v>1461</v>
      </c>
      <c r="B65" s="83" t="s">
        <v>1485</v>
      </c>
      <c r="C65" s="52">
        <v>45595</v>
      </c>
      <c r="D65" s="52">
        <v>45745</v>
      </c>
      <c r="E65" s="53">
        <v>35000000</v>
      </c>
      <c r="F65" s="39">
        <f t="shared" ca="1" si="10"/>
        <v>0.32666666666666666</v>
      </c>
      <c r="G65" s="40">
        <v>18000066</v>
      </c>
      <c r="H65" s="41">
        <f t="shared" si="7"/>
        <v>16999934</v>
      </c>
      <c r="I65" s="42">
        <v>0</v>
      </c>
      <c r="J65" s="42">
        <f t="shared" si="8"/>
        <v>0</v>
      </c>
      <c r="K65" s="39">
        <v>0</v>
      </c>
      <c r="L65" s="43">
        <v>0</v>
      </c>
      <c r="M65" s="44">
        <f t="shared" si="9"/>
        <v>0</v>
      </c>
    </row>
    <row r="66" spans="1:13" x14ac:dyDescent="0.25">
      <c r="A66" s="55" t="s">
        <v>1462</v>
      </c>
      <c r="B66" s="83" t="s">
        <v>1485</v>
      </c>
      <c r="C66" s="52">
        <v>45589</v>
      </c>
      <c r="D66" s="52">
        <v>45649</v>
      </c>
      <c r="E66" s="53">
        <v>16000000</v>
      </c>
      <c r="F66" s="39">
        <f t="shared" ca="1" si="10"/>
        <v>0.91666666666666663</v>
      </c>
      <c r="G66" s="40">
        <v>18000067</v>
      </c>
      <c r="H66" s="41">
        <f t="shared" si="7"/>
        <v>-2000067</v>
      </c>
      <c r="I66" s="42">
        <v>0</v>
      </c>
      <c r="J66" s="42">
        <f t="shared" si="8"/>
        <v>0</v>
      </c>
      <c r="K66" s="39">
        <v>0</v>
      </c>
      <c r="L66" s="43">
        <v>0</v>
      </c>
      <c r="M66" s="44">
        <f t="shared" si="9"/>
        <v>0</v>
      </c>
    </row>
    <row r="67" spans="1:13" x14ac:dyDescent="0.25">
      <c r="A67" s="55" t="s">
        <v>1463</v>
      </c>
      <c r="B67" s="83" t="s">
        <v>1485</v>
      </c>
      <c r="C67" s="52">
        <v>45590</v>
      </c>
      <c r="D67" s="52">
        <v>45660</v>
      </c>
      <c r="E67" s="53">
        <v>18400000</v>
      </c>
      <c r="F67" s="39">
        <f t="shared" ca="1" si="10"/>
        <v>0.77142857142857146</v>
      </c>
      <c r="G67" s="40">
        <v>18000068</v>
      </c>
      <c r="H67" s="41">
        <f t="shared" si="7"/>
        <v>399932</v>
      </c>
      <c r="I67" s="42">
        <v>0</v>
      </c>
      <c r="J67" s="42">
        <f t="shared" si="8"/>
        <v>0</v>
      </c>
      <c r="K67" s="39">
        <v>0</v>
      </c>
      <c r="L67" s="43">
        <v>0</v>
      </c>
      <c r="M67" s="44">
        <f t="shared" si="9"/>
        <v>0</v>
      </c>
    </row>
    <row r="68" spans="1:13" x14ac:dyDescent="0.25">
      <c r="A68" s="55" t="s">
        <v>1464</v>
      </c>
      <c r="B68" s="50" t="s">
        <v>1483</v>
      </c>
      <c r="C68" s="52">
        <v>45595</v>
      </c>
      <c r="D68" s="52">
        <v>45745</v>
      </c>
      <c r="E68" s="53">
        <v>35000000</v>
      </c>
      <c r="F68" s="39">
        <f t="shared" ca="1" si="10"/>
        <v>0.32666666666666666</v>
      </c>
      <c r="G68" s="40">
        <v>18000069</v>
      </c>
      <c r="H68" s="41">
        <f t="shared" si="7"/>
        <v>16999931</v>
      </c>
      <c r="I68" s="42">
        <v>0</v>
      </c>
      <c r="J68" s="42">
        <f t="shared" si="8"/>
        <v>0</v>
      </c>
      <c r="K68" s="39">
        <v>0</v>
      </c>
      <c r="L68" s="43">
        <v>0</v>
      </c>
      <c r="M68" s="44">
        <f t="shared" si="9"/>
        <v>0</v>
      </c>
    </row>
    <row r="69" spans="1:13" x14ac:dyDescent="0.25">
      <c r="A69" s="55" t="s">
        <v>1465</v>
      </c>
      <c r="B69" s="83" t="s">
        <v>1485</v>
      </c>
      <c r="C69" s="52">
        <v>45611</v>
      </c>
      <c r="D69" s="52">
        <v>45676</v>
      </c>
      <c r="E69" s="53">
        <v>17333333</v>
      </c>
      <c r="F69" s="39">
        <f t="shared" ca="1" si="10"/>
        <v>0.50769230769230766</v>
      </c>
      <c r="G69" s="40">
        <v>18000070</v>
      </c>
      <c r="H69" s="41">
        <f t="shared" si="7"/>
        <v>-666737</v>
      </c>
      <c r="I69" s="42">
        <v>0</v>
      </c>
      <c r="J69" s="42">
        <f t="shared" si="8"/>
        <v>0</v>
      </c>
      <c r="K69" s="39">
        <v>0</v>
      </c>
      <c r="L69" s="43">
        <v>0</v>
      </c>
      <c r="M69" s="44">
        <f t="shared" si="9"/>
        <v>0</v>
      </c>
    </row>
    <row r="70" spans="1:13" x14ac:dyDescent="0.25">
      <c r="A70" s="55" t="s">
        <v>1466</v>
      </c>
      <c r="B70" s="83" t="s">
        <v>1485</v>
      </c>
      <c r="C70" s="52">
        <v>45601</v>
      </c>
      <c r="D70" s="52">
        <v>45666</v>
      </c>
      <c r="E70" s="53">
        <v>17333333</v>
      </c>
      <c r="F70" s="39">
        <f t="shared" ca="1" si="10"/>
        <v>0.66153846153846152</v>
      </c>
      <c r="G70" s="40">
        <v>18000071</v>
      </c>
      <c r="H70" s="41">
        <f t="shared" si="7"/>
        <v>-666738</v>
      </c>
      <c r="I70" s="42">
        <v>0</v>
      </c>
      <c r="J70" s="42">
        <f t="shared" si="8"/>
        <v>0</v>
      </c>
      <c r="K70" s="39">
        <v>0</v>
      </c>
      <c r="L70" s="43">
        <v>0</v>
      </c>
      <c r="M70" s="44">
        <f t="shared" si="9"/>
        <v>0</v>
      </c>
    </row>
    <row r="71" spans="1:13" x14ac:dyDescent="0.25">
      <c r="A71" s="55" t="s">
        <v>1467</v>
      </c>
      <c r="B71" s="50" t="s">
        <v>1483</v>
      </c>
      <c r="C71" s="52">
        <v>45594</v>
      </c>
      <c r="D71" s="52">
        <v>45661</v>
      </c>
      <c r="E71" s="53">
        <v>12760000</v>
      </c>
      <c r="F71" s="39">
        <f t="shared" ca="1" si="10"/>
        <v>0.74626865671641796</v>
      </c>
      <c r="G71" s="40">
        <v>18000072</v>
      </c>
      <c r="H71" s="41">
        <f t="shared" si="7"/>
        <v>-5240072</v>
      </c>
      <c r="I71" s="42">
        <v>0</v>
      </c>
      <c r="J71" s="42">
        <f t="shared" si="8"/>
        <v>0</v>
      </c>
      <c r="K71" s="39">
        <v>0</v>
      </c>
      <c r="L71" s="43">
        <v>0</v>
      </c>
      <c r="M71" s="44">
        <f t="shared" si="9"/>
        <v>0</v>
      </c>
    </row>
    <row r="72" spans="1:13" x14ac:dyDescent="0.25">
      <c r="A72" s="55" t="s">
        <v>1468</v>
      </c>
      <c r="B72" s="83" t="s">
        <v>1485</v>
      </c>
      <c r="C72" s="52">
        <v>45597</v>
      </c>
      <c r="D72" s="52">
        <v>45657</v>
      </c>
      <c r="E72" s="53">
        <v>16000000</v>
      </c>
      <c r="F72" s="39">
        <f t="shared" ca="1" si="10"/>
        <v>0.78333333333333333</v>
      </c>
      <c r="G72" s="40">
        <v>18000073</v>
      </c>
      <c r="H72" s="41">
        <f t="shared" si="7"/>
        <v>-2000073</v>
      </c>
      <c r="I72" s="42">
        <v>0</v>
      </c>
      <c r="J72" s="42">
        <f t="shared" si="8"/>
        <v>0</v>
      </c>
      <c r="K72" s="39">
        <v>0</v>
      </c>
      <c r="L72" s="43">
        <v>0</v>
      </c>
      <c r="M72" s="44">
        <f t="shared" si="9"/>
        <v>0</v>
      </c>
    </row>
    <row r="73" spans="1:13" x14ac:dyDescent="0.25">
      <c r="A73" s="55" t="s">
        <v>1469</v>
      </c>
      <c r="B73" s="83" t="s">
        <v>1485</v>
      </c>
      <c r="C73" s="52">
        <v>45597</v>
      </c>
      <c r="D73" s="52">
        <v>45657</v>
      </c>
      <c r="E73" s="53">
        <v>16000000</v>
      </c>
      <c r="F73" s="39">
        <f t="shared" ca="1" si="10"/>
        <v>0.78333333333333333</v>
      </c>
      <c r="G73" s="40">
        <v>18000074</v>
      </c>
      <c r="H73" s="41">
        <f t="shared" ref="H73:H86" si="11">+E73-G73</f>
        <v>-2000074</v>
      </c>
      <c r="I73" s="42">
        <v>0</v>
      </c>
      <c r="J73" s="42">
        <f t="shared" ref="J73:J86" si="12">+I73</f>
        <v>0</v>
      </c>
      <c r="K73" s="39">
        <v>0</v>
      </c>
      <c r="L73" s="43">
        <v>0</v>
      </c>
      <c r="M73" s="44">
        <f t="shared" ref="M73:M86" si="13">+J73-L73</f>
        <v>0</v>
      </c>
    </row>
    <row r="74" spans="1:13" x14ac:dyDescent="0.25">
      <c r="A74" s="55" t="s">
        <v>1470</v>
      </c>
      <c r="B74" s="83" t="s">
        <v>1485</v>
      </c>
      <c r="C74" s="51">
        <v>45594</v>
      </c>
      <c r="D74" s="51">
        <v>45685</v>
      </c>
      <c r="E74" s="53">
        <v>18000000</v>
      </c>
      <c r="F74" s="39">
        <f t="shared" ca="1" si="10"/>
        <v>0.5494505494505495</v>
      </c>
      <c r="G74" s="40">
        <v>18000075</v>
      </c>
      <c r="H74" s="41">
        <f t="shared" si="11"/>
        <v>-75</v>
      </c>
      <c r="I74" s="42">
        <v>0</v>
      </c>
      <c r="J74" s="42">
        <f t="shared" si="12"/>
        <v>0</v>
      </c>
      <c r="K74" s="39">
        <v>0</v>
      </c>
      <c r="L74" s="43">
        <v>0</v>
      </c>
      <c r="M74" s="44">
        <f t="shared" si="13"/>
        <v>0</v>
      </c>
    </row>
    <row r="75" spans="1:13" x14ac:dyDescent="0.25">
      <c r="A75" s="55" t="s">
        <v>1471</v>
      </c>
      <c r="B75" s="50" t="s">
        <v>1483</v>
      </c>
      <c r="C75" s="51">
        <v>45594</v>
      </c>
      <c r="D75" s="51">
        <v>45654</v>
      </c>
      <c r="E75" s="53">
        <v>11700000</v>
      </c>
      <c r="F75" s="39">
        <f t="shared" ca="1" si="10"/>
        <v>0.83333333333333337</v>
      </c>
      <c r="G75" s="40">
        <v>18000076</v>
      </c>
      <c r="H75" s="41">
        <f t="shared" si="11"/>
        <v>-6300076</v>
      </c>
      <c r="I75" s="42">
        <v>0</v>
      </c>
      <c r="J75" s="42">
        <f t="shared" si="12"/>
        <v>0</v>
      </c>
      <c r="K75" s="39">
        <v>0</v>
      </c>
      <c r="L75" s="43">
        <v>0</v>
      </c>
      <c r="M75" s="44">
        <f t="shared" si="13"/>
        <v>0</v>
      </c>
    </row>
    <row r="76" spans="1:13" x14ac:dyDescent="0.25">
      <c r="A76" s="55" t="s">
        <v>1472</v>
      </c>
      <c r="B76" s="83" t="s">
        <v>1485</v>
      </c>
      <c r="C76" s="51">
        <v>45594</v>
      </c>
      <c r="D76" s="51">
        <v>45654</v>
      </c>
      <c r="E76" s="53">
        <v>16000000</v>
      </c>
      <c r="F76" s="39">
        <f t="shared" ca="1" si="10"/>
        <v>0.83333333333333337</v>
      </c>
      <c r="G76" s="40">
        <v>18000077</v>
      </c>
      <c r="H76" s="41">
        <f t="shared" si="11"/>
        <v>-2000077</v>
      </c>
      <c r="I76" s="42">
        <v>0</v>
      </c>
      <c r="J76" s="42">
        <f t="shared" si="12"/>
        <v>0</v>
      </c>
      <c r="K76" s="39">
        <v>0</v>
      </c>
      <c r="L76" s="43">
        <v>0</v>
      </c>
      <c r="M76" s="44">
        <f t="shared" si="13"/>
        <v>0</v>
      </c>
    </row>
    <row r="77" spans="1:13" x14ac:dyDescent="0.25">
      <c r="A77" s="55" t="s">
        <v>1473</v>
      </c>
      <c r="B77" s="83" t="s">
        <v>1485</v>
      </c>
      <c r="C77" s="51">
        <v>45595</v>
      </c>
      <c r="D77" s="51">
        <v>45655</v>
      </c>
      <c r="E77" s="53">
        <v>24000000</v>
      </c>
      <c r="F77" s="39">
        <f t="shared" ca="1" si="10"/>
        <v>0.81666666666666665</v>
      </c>
      <c r="G77" s="40">
        <v>18000078</v>
      </c>
      <c r="H77" s="41">
        <f t="shared" si="11"/>
        <v>5999922</v>
      </c>
      <c r="I77" s="42">
        <v>0</v>
      </c>
      <c r="J77" s="42">
        <f t="shared" si="12"/>
        <v>0</v>
      </c>
      <c r="K77" s="39">
        <v>0</v>
      </c>
      <c r="L77" s="43">
        <v>0</v>
      </c>
      <c r="M77" s="44">
        <f t="shared" si="13"/>
        <v>0</v>
      </c>
    </row>
    <row r="78" spans="1:13" x14ac:dyDescent="0.25">
      <c r="A78" s="55" t="s">
        <v>1474</v>
      </c>
      <c r="B78" s="50" t="s">
        <v>1486</v>
      </c>
      <c r="C78" s="52">
        <v>45610</v>
      </c>
      <c r="D78" s="52">
        <v>45974</v>
      </c>
      <c r="E78" s="53">
        <v>3927000</v>
      </c>
      <c r="F78" s="39">
        <f t="shared" ca="1" si="10"/>
        <v>9.3406593406593408E-2</v>
      </c>
      <c r="G78" s="40">
        <v>18000079</v>
      </c>
      <c r="H78" s="41">
        <f t="shared" si="11"/>
        <v>-14073079</v>
      </c>
      <c r="I78" s="42">
        <v>0</v>
      </c>
      <c r="J78" s="42">
        <f t="shared" si="12"/>
        <v>0</v>
      </c>
      <c r="K78" s="39">
        <v>0</v>
      </c>
      <c r="L78" s="43">
        <v>0</v>
      </c>
      <c r="M78" s="44">
        <f t="shared" si="13"/>
        <v>0</v>
      </c>
    </row>
    <row r="79" spans="1:13" x14ac:dyDescent="0.25">
      <c r="A79" s="55" t="s">
        <v>1475</v>
      </c>
      <c r="B79" s="50" t="s">
        <v>1486</v>
      </c>
      <c r="C79" s="52">
        <v>45603</v>
      </c>
      <c r="D79" s="52">
        <v>45967</v>
      </c>
      <c r="E79" s="53">
        <v>50800000</v>
      </c>
      <c r="F79" s="39">
        <f t="shared" ca="1" si="10"/>
        <v>0.11263736263736264</v>
      </c>
      <c r="G79" s="40">
        <v>18000080</v>
      </c>
      <c r="H79" s="41">
        <f t="shared" si="11"/>
        <v>32799920</v>
      </c>
      <c r="I79" s="42">
        <v>0</v>
      </c>
      <c r="J79" s="42">
        <f t="shared" si="12"/>
        <v>0</v>
      </c>
      <c r="K79" s="39">
        <v>0</v>
      </c>
      <c r="L79" s="43">
        <v>0</v>
      </c>
      <c r="M79" s="44">
        <f t="shared" si="13"/>
        <v>0</v>
      </c>
    </row>
    <row r="80" spans="1:13" x14ac:dyDescent="0.25">
      <c r="A80" s="55" t="s">
        <v>1476</v>
      </c>
      <c r="B80" s="83" t="s">
        <v>1485</v>
      </c>
      <c r="C80" s="51">
        <v>45601</v>
      </c>
      <c r="D80" s="51">
        <v>45661</v>
      </c>
      <c r="E80" s="53">
        <v>16000000</v>
      </c>
      <c r="F80" s="39">
        <f t="shared" ca="1" si="10"/>
        <v>0.71666666666666667</v>
      </c>
      <c r="G80" s="40">
        <v>18000081</v>
      </c>
      <c r="H80" s="41">
        <f t="shared" si="11"/>
        <v>-2000081</v>
      </c>
      <c r="I80" s="42">
        <v>0</v>
      </c>
      <c r="J80" s="42">
        <f t="shared" si="12"/>
        <v>0</v>
      </c>
      <c r="K80" s="39">
        <v>0</v>
      </c>
      <c r="L80" s="43">
        <v>0</v>
      </c>
      <c r="M80" s="44">
        <f t="shared" si="13"/>
        <v>0</v>
      </c>
    </row>
    <row r="81" spans="1:13" x14ac:dyDescent="0.25">
      <c r="A81" s="82" t="s">
        <v>1477</v>
      </c>
      <c r="B81" s="83" t="s">
        <v>1485</v>
      </c>
      <c r="C81" s="52">
        <v>45597</v>
      </c>
      <c r="D81" s="52">
        <v>45657</v>
      </c>
      <c r="E81" s="53">
        <v>16000000</v>
      </c>
      <c r="F81" s="39">
        <f t="shared" ca="1" si="10"/>
        <v>0.78333333333333333</v>
      </c>
      <c r="G81" s="40">
        <v>18000082</v>
      </c>
      <c r="H81" s="41">
        <f t="shared" si="11"/>
        <v>-2000082</v>
      </c>
      <c r="I81" s="42">
        <v>0</v>
      </c>
      <c r="J81" s="42">
        <f t="shared" si="12"/>
        <v>0</v>
      </c>
      <c r="K81" s="39">
        <v>0</v>
      </c>
      <c r="L81" s="43">
        <v>0</v>
      </c>
      <c r="M81" s="44">
        <f t="shared" si="13"/>
        <v>0</v>
      </c>
    </row>
    <row r="82" spans="1:13" x14ac:dyDescent="0.25">
      <c r="A82" s="55" t="s">
        <v>1478</v>
      </c>
      <c r="B82" s="83" t="s">
        <v>1485</v>
      </c>
      <c r="C82" s="52">
        <v>45597</v>
      </c>
      <c r="D82" s="52">
        <v>45656</v>
      </c>
      <c r="E82" s="53">
        <v>13200000</v>
      </c>
      <c r="F82" s="39">
        <f t="shared" ca="1" si="10"/>
        <v>0.79661016949152541</v>
      </c>
      <c r="G82" s="40">
        <v>18000083</v>
      </c>
      <c r="H82" s="41">
        <f t="shared" si="11"/>
        <v>-4800083</v>
      </c>
      <c r="I82" s="42">
        <v>0</v>
      </c>
      <c r="J82" s="42">
        <f t="shared" si="12"/>
        <v>0</v>
      </c>
      <c r="K82" s="39">
        <v>0</v>
      </c>
      <c r="L82" s="43">
        <v>0</v>
      </c>
      <c r="M82" s="44">
        <f t="shared" si="13"/>
        <v>0</v>
      </c>
    </row>
    <row r="83" spans="1:13" x14ac:dyDescent="0.25">
      <c r="A83" s="55" t="s">
        <v>1479</v>
      </c>
      <c r="B83" s="83" t="s">
        <v>1485</v>
      </c>
      <c r="C83" s="52">
        <v>45601</v>
      </c>
      <c r="D83" s="52">
        <v>45661</v>
      </c>
      <c r="E83" s="53">
        <v>16000000</v>
      </c>
      <c r="F83" s="39">
        <f t="shared" ca="1" si="10"/>
        <v>0.71666666666666667</v>
      </c>
      <c r="G83" s="40">
        <v>18000084</v>
      </c>
      <c r="H83" s="41">
        <f t="shared" si="11"/>
        <v>-2000084</v>
      </c>
      <c r="I83" s="42">
        <v>0</v>
      </c>
      <c r="J83" s="42">
        <f t="shared" si="12"/>
        <v>0</v>
      </c>
      <c r="K83" s="39">
        <v>0</v>
      </c>
      <c r="L83" s="43">
        <v>0</v>
      </c>
      <c r="M83" s="44">
        <f t="shared" si="13"/>
        <v>0</v>
      </c>
    </row>
    <row r="84" spans="1:13" x14ac:dyDescent="0.25">
      <c r="A84" s="55" t="s">
        <v>1480</v>
      </c>
      <c r="B84" s="50" t="s">
        <v>1483</v>
      </c>
      <c r="C84" s="52">
        <v>45597</v>
      </c>
      <c r="D84" s="52">
        <v>45656</v>
      </c>
      <c r="E84" s="53">
        <v>11700000</v>
      </c>
      <c r="F84" s="39">
        <f t="shared" ca="1" si="10"/>
        <v>0.79661016949152541</v>
      </c>
      <c r="G84" s="40">
        <v>18000085</v>
      </c>
      <c r="H84" s="41">
        <f t="shared" si="11"/>
        <v>-6300085</v>
      </c>
      <c r="I84" s="42">
        <v>0</v>
      </c>
      <c r="J84" s="42">
        <f t="shared" si="12"/>
        <v>0</v>
      </c>
      <c r="K84" s="39">
        <v>0</v>
      </c>
      <c r="L84" s="43">
        <v>0</v>
      </c>
      <c r="M84" s="44">
        <f t="shared" si="13"/>
        <v>0</v>
      </c>
    </row>
    <row r="85" spans="1:13" x14ac:dyDescent="0.25">
      <c r="A85" s="55" t="s">
        <v>1481</v>
      </c>
      <c r="B85" s="50" t="s">
        <v>1483</v>
      </c>
      <c r="C85" s="52">
        <v>45601</v>
      </c>
      <c r="D85" s="52">
        <v>45661</v>
      </c>
      <c r="E85" s="53">
        <v>11700000</v>
      </c>
      <c r="F85" s="39">
        <f t="shared" ca="1" si="10"/>
        <v>0.71666666666666667</v>
      </c>
      <c r="G85" s="40">
        <v>18000086</v>
      </c>
      <c r="H85" s="41">
        <f t="shared" si="11"/>
        <v>-6300086</v>
      </c>
      <c r="I85" s="42">
        <v>0</v>
      </c>
      <c r="J85" s="42">
        <f t="shared" si="12"/>
        <v>0</v>
      </c>
      <c r="K85" s="39">
        <v>0</v>
      </c>
      <c r="L85" s="43">
        <v>0</v>
      </c>
      <c r="M85" s="44">
        <f t="shared" si="13"/>
        <v>0</v>
      </c>
    </row>
    <row r="86" spans="1:13" x14ac:dyDescent="0.25">
      <c r="A86" s="55" t="s">
        <v>1482</v>
      </c>
      <c r="B86" s="83" t="s">
        <v>1485</v>
      </c>
      <c r="C86" s="52">
        <v>45602</v>
      </c>
      <c r="D86" s="52">
        <v>45296</v>
      </c>
      <c r="E86" s="53">
        <v>13200000</v>
      </c>
      <c r="F86" s="39">
        <f t="shared" ca="1" si="10"/>
        <v>1</v>
      </c>
      <c r="G86" s="40">
        <v>18000087</v>
      </c>
      <c r="H86" s="41">
        <f t="shared" si="11"/>
        <v>-4800087</v>
      </c>
      <c r="I86" s="42">
        <v>0</v>
      </c>
      <c r="J86" s="42">
        <f t="shared" si="12"/>
        <v>0</v>
      </c>
      <c r="K86" s="39">
        <v>0</v>
      </c>
      <c r="L86" s="43">
        <v>0</v>
      </c>
      <c r="M86" s="44">
        <f t="shared" si="13"/>
        <v>0</v>
      </c>
    </row>
  </sheetData>
  <conditionalFormatting sqref="A1">
    <cfRule type="duplicateValues" dxfId="86" priority="92"/>
  </conditionalFormatting>
  <conditionalFormatting sqref="A2">
    <cfRule type="duplicateValues" dxfId="85" priority="82"/>
    <cfRule type="duplicateValues" dxfId="84" priority="83"/>
    <cfRule type="duplicateValues" dxfId="83" priority="84"/>
    <cfRule type="duplicateValues" dxfId="82" priority="85"/>
  </conditionalFormatting>
  <conditionalFormatting sqref="A3:A9">
    <cfRule type="duplicateValues" dxfId="81" priority="73"/>
    <cfRule type="duplicateValues" dxfId="80" priority="74"/>
    <cfRule type="duplicateValues" dxfId="79" priority="75"/>
    <cfRule type="duplicateValues" dxfId="78" priority="76"/>
  </conditionalFormatting>
  <conditionalFormatting sqref="A10">
    <cfRule type="duplicateValues" dxfId="77" priority="69"/>
    <cfRule type="duplicateValues" dxfId="76" priority="70"/>
    <cfRule type="duplicateValues" dxfId="75" priority="71"/>
    <cfRule type="duplicateValues" dxfId="74" priority="72"/>
  </conditionalFormatting>
  <conditionalFormatting sqref="A11">
    <cfRule type="duplicateValues" dxfId="73" priority="65"/>
    <cfRule type="duplicateValues" dxfId="72" priority="66"/>
    <cfRule type="duplicateValues" dxfId="71" priority="67"/>
    <cfRule type="duplicateValues" dxfId="70" priority="68"/>
  </conditionalFormatting>
  <conditionalFormatting sqref="A12">
    <cfRule type="duplicateValues" dxfId="69" priority="61"/>
    <cfRule type="duplicateValues" dxfId="68" priority="62"/>
    <cfRule type="duplicateValues" dxfId="67" priority="63"/>
    <cfRule type="duplicateValues" dxfId="66" priority="64"/>
  </conditionalFormatting>
  <conditionalFormatting sqref="A13">
    <cfRule type="duplicateValues" dxfId="65" priority="57"/>
    <cfRule type="duplicateValues" dxfId="64" priority="58"/>
    <cfRule type="duplicateValues" dxfId="63" priority="59"/>
    <cfRule type="duplicateValues" dxfId="62" priority="60"/>
  </conditionalFormatting>
  <conditionalFormatting sqref="A14">
    <cfRule type="duplicateValues" dxfId="61" priority="53"/>
    <cfRule type="duplicateValues" dxfId="60" priority="54"/>
    <cfRule type="duplicateValues" dxfId="59" priority="55"/>
    <cfRule type="duplicateValues" dxfId="58" priority="56"/>
  </conditionalFormatting>
  <conditionalFormatting sqref="A15">
    <cfRule type="duplicateValues" dxfId="57" priority="49"/>
    <cfRule type="duplicateValues" dxfId="56" priority="50"/>
    <cfRule type="duplicateValues" dxfId="55" priority="51"/>
    <cfRule type="duplicateValues" dxfId="54" priority="52"/>
  </conditionalFormatting>
  <conditionalFormatting sqref="A16">
    <cfRule type="duplicateValues" dxfId="53" priority="45"/>
    <cfRule type="duplicateValues" dxfId="52" priority="46"/>
    <cfRule type="duplicateValues" dxfId="51" priority="47"/>
    <cfRule type="duplicateValues" dxfId="50" priority="48"/>
  </conditionalFormatting>
  <conditionalFormatting sqref="A17">
    <cfRule type="duplicateValues" dxfId="49" priority="41"/>
    <cfRule type="duplicateValues" dxfId="48" priority="42"/>
    <cfRule type="duplicateValues" dxfId="47" priority="43"/>
    <cfRule type="duplicateValues" dxfId="46" priority="44"/>
  </conditionalFormatting>
  <conditionalFormatting sqref="A30">
    <cfRule type="duplicateValues" dxfId="45" priority="29"/>
    <cfRule type="duplicateValues" dxfId="44" priority="30"/>
    <cfRule type="duplicateValues" dxfId="43" priority="31"/>
    <cfRule type="duplicateValues" dxfId="42" priority="32"/>
  </conditionalFormatting>
  <conditionalFormatting sqref="A31">
    <cfRule type="duplicateValues" dxfId="41" priority="25"/>
    <cfRule type="duplicateValues" dxfId="40" priority="26"/>
    <cfRule type="duplicateValues" dxfId="39" priority="27"/>
    <cfRule type="duplicateValues" dxfId="38" priority="28"/>
  </conditionalFormatting>
  <conditionalFormatting sqref="A32:A44">
    <cfRule type="duplicateValues" dxfId="37" priority="21"/>
    <cfRule type="duplicateValues" dxfId="36" priority="22"/>
    <cfRule type="duplicateValues" dxfId="35" priority="23"/>
    <cfRule type="duplicateValues" dxfId="34" priority="24"/>
  </conditionalFormatting>
  <conditionalFormatting sqref="A45">
    <cfRule type="duplicateValues" dxfId="33" priority="17"/>
    <cfRule type="duplicateValues" dxfId="32" priority="18"/>
    <cfRule type="duplicateValues" dxfId="31" priority="19"/>
    <cfRule type="duplicateValues" dxfId="30" priority="20"/>
  </conditionalFormatting>
  <conditionalFormatting sqref="A46">
    <cfRule type="duplicateValues" dxfId="29" priority="13"/>
    <cfRule type="duplicateValues" dxfId="28" priority="14"/>
    <cfRule type="duplicateValues" dxfId="27" priority="15"/>
    <cfRule type="duplicateValues" dxfId="26" priority="16"/>
  </conditionalFormatting>
  <conditionalFormatting sqref="A47">
    <cfRule type="duplicateValues" dxfId="25" priority="9"/>
    <cfRule type="duplicateValues" dxfId="24" priority="10"/>
    <cfRule type="duplicateValues" dxfId="23" priority="11"/>
    <cfRule type="duplicateValues" dxfId="22" priority="12"/>
  </conditionalFormatting>
  <conditionalFormatting sqref="A48">
    <cfRule type="duplicateValues" dxfId="21" priority="5"/>
    <cfRule type="duplicateValues" dxfId="20" priority="6"/>
    <cfRule type="duplicateValues" dxfId="19" priority="7"/>
    <cfRule type="duplicateValues" dxfId="18" priority="8"/>
  </conditionalFormatting>
  <conditionalFormatting sqref="A18:A29">
    <cfRule type="duplicateValues" dxfId="17" priority="103"/>
    <cfRule type="duplicateValues" dxfId="16" priority="104"/>
    <cfRule type="duplicateValues" dxfId="15" priority="105"/>
    <cfRule type="duplicateValues" dxfId="14" priority="106"/>
  </conditionalFormatting>
  <conditionalFormatting sqref="A49:A86">
    <cfRule type="duplicateValues" dxfId="13" priority="113"/>
    <cfRule type="duplicateValues" dxfId="12" priority="114"/>
    <cfRule type="duplicateValues" dxfId="11" priority="115"/>
    <cfRule type="duplicateValues" dxfId="10" priority="116"/>
  </conditionalFormatting>
  <conditionalFormatting sqref="A2:A86">
    <cfRule type="duplicateValues" dxfId="9" priority="121"/>
  </conditionalFormatting>
  <conditionalFormatting sqref="A3:A86">
    <cfRule type="duplicateValues" dxfId="8" priority="123"/>
    <cfRule type="duplicateValues" dxfId="7" priority="124"/>
    <cfRule type="duplicateValues" dxfId="6" priority="125"/>
    <cfRule type="duplicateValues" dxfId="5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AÑO 2023</vt:lpstr>
      <vt:lpstr>ENERO 2024</vt:lpstr>
      <vt:lpstr>FEBRERO 2024</vt:lpstr>
      <vt:lpstr>MARZO 2024</vt:lpstr>
      <vt:lpstr>ABRIL 2024</vt:lpstr>
      <vt:lpstr>MAYO 2024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2024-12-18T22:23:34Z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