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ABRIL MAYO JUNIO 2025/"/>
    </mc:Choice>
  </mc:AlternateContent>
  <xr:revisionPtr revIDLastSave="0" documentId="8_{D9D0A695-7B87-48DB-A9DA-C59DC39CECDA}" xr6:coauthVersionLast="47" xr6:coauthVersionMax="47" xr10:uidLastSave="{00000000-0000-0000-0000-000000000000}"/>
  <bookViews>
    <workbookView xWindow="-108" yWindow="-108" windowWidth="23256" windowHeight="13896" xr2:uid="{4F758146-B7B8-4B05-A62B-FDDAC3751C3A}"/>
  </bookViews>
  <sheets>
    <sheet name="ABRIL 202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J78" i="1"/>
  <c r="H78" i="1"/>
  <c r="F78" i="1"/>
  <c r="K77" i="1"/>
  <c r="J77" i="1"/>
  <c r="H77" i="1"/>
  <c r="F77" i="1"/>
  <c r="M76" i="1"/>
  <c r="L76" i="1"/>
  <c r="K76" i="1"/>
  <c r="J76" i="1"/>
  <c r="H76" i="1"/>
  <c r="F76" i="1"/>
  <c r="L75" i="1"/>
  <c r="K75" i="1"/>
  <c r="J75" i="1"/>
  <c r="M75" i="1" s="1"/>
  <c r="H75" i="1"/>
  <c r="F75" i="1"/>
  <c r="K74" i="1"/>
  <c r="J74" i="1"/>
  <c r="L74" i="1" s="1"/>
  <c r="M74" i="1" s="1"/>
  <c r="H74" i="1"/>
  <c r="F74" i="1"/>
  <c r="L73" i="1"/>
  <c r="K73" i="1"/>
  <c r="J73" i="1"/>
  <c r="M73" i="1" s="1"/>
  <c r="H73" i="1"/>
  <c r="F73" i="1"/>
  <c r="K72" i="1"/>
  <c r="L72" i="1" s="1"/>
  <c r="M72" i="1" s="1"/>
  <c r="J72" i="1"/>
  <c r="H72" i="1"/>
  <c r="F72" i="1"/>
  <c r="K71" i="1"/>
  <c r="J71" i="1"/>
  <c r="H71" i="1"/>
  <c r="F71" i="1"/>
  <c r="K70" i="1"/>
  <c r="J70" i="1"/>
  <c r="H70" i="1"/>
  <c r="F70" i="1"/>
  <c r="M69" i="1"/>
  <c r="L69" i="1"/>
  <c r="K69" i="1"/>
  <c r="J69" i="1"/>
  <c r="H69" i="1"/>
  <c r="F69" i="1"/>
  <c r="K68" i="1"/>
  <c r="J68" i="1"/>
  <c r="H68" i="1"/>
  <c r="F68" i="1"/>
  <c r="K67" i="1"/>
  <c r="J67" i="1"/>
  <c r="L67" i="1" s="1"/>
  <c r="M67" i="1" s="1"/>
  <c r="H67" i="1"/>
  <c r="F67" i="1"/>
  <c r="L66" i="1"/>
  <c r="K66" i="1"/>
  <c r="J66" i="1"/>
  <c r="M66" i="1" s="1"/>
  <c r="H66" i="1"/>
  <c r="F66" i="1"/>
  <c r="K65" i="1"/>
  <c r="L65" i="1" s="1"/>
  <c r="M65" i="1" s="1"/>
  <c r="J65" i="1"/>
  <c r="H65" i="1"/>
  <c r="F65" i="1"/>
  <c r="K64" i="1"/>
  <c r="J64" i="1"/>
  <c r="H64" i="1"/>
  <c r="F64" i="1"/>
  <c r="K63" i="1"/>
  <c r="J63" i="1"/>
  <c r="H63" i="1"/>
  <c r="F63" i="1"/>
  <c r="M62" i="1"/>
  <c r="L62" i="1"/>
  <c r="K62" i="1"/>
  <c r="J62" i="1"/>
  <c r="H62" i="1"/>
  <c r="F62" i="1"/>
  <c r="K61" i="1"/>
  <c r="J61" i="1"/>
  <c r="H61" i="1"/>
  <c r="F61" i="1"/>
  <c r="K60" i="1"/>
  <c r="J60" i="1"/>
  <c r="L60" i="1" s="1"/>
  <c r="M60" i="1" s="1"/>
  <c r="H60" i="1"/>
  <c r="F60" i="1"/>
  <c r="L59" i="1"/>
  <c r="K59" i="1"/>
  <c r="J59" i="1"/>
  <c r="M59" i="1" s="1"/>
  <c r="H59" i="1"/>
  <c r="F59" i="1"/>
  <c r="K58" i="1"/>
  <c r="L58" i="1" s="1"/>
  <c r="M58" i="1" s="1"/>
  <c r="J58" i="1"/>
  <c r="H58" i="1"/>
  <c r="F58" i="1"/>
  <c r="K57" i="1"/>
  <c r="J57" i="1"/>
  <c r="H57" i="1"/>
  <c r="F57" i="1"/>
  <c r="K56" i="1"/>
  <c r="J56" i="1"/>
  <c r="H56" i="1"/>
  <c r="F56" i="1"/>
  <c r="M55" i="1"/>
  <c r="L55" i="1"/>
  <c r="K55" i="1"/>
  <c r="J55" i="1"/>
  <c r="H55" i="1"/>
  <c r="F55" i="1"/>
  <c r="K54" i="1"/>
  <c r="J54" i="1"/>
  <c r="H54" i="1"/>
  <c r="F54" i="1"/>
  <c r="K53" i="1"/>
  <c r="J53" i="1"/>
  <c r="L53" i="1" s="1"/>
  <c r="M53" i="1" s="1"/>
  <c r="H53" i="1"/>
  <c r="F53" i="1"/>
  <c r="L52" i="1"/>
  <c r="K52" i="1"/>
  <c r="J52" i="1"/>
  <c r="M52" i="1" s="1"/>
  <c r="H52" i="1"/>
  <c r="F52" i="1"/>
  <c r="K51" i="1"/>
  <c r="L51" i="1" s="1"/>
  <c r="M51" i="1" s="1"/>
  <c r="J51" i="1"/>
  <c r="H51" i="1"/>
  <c r="F51" i="1"/>
  <c r="K50" i="1"/>
  <c r="J50" i="1"/>
  <c r="H50" i="1"/>
  <c r="F50" i="1"/>
  <c r="K49" i="1"/>
  <c r="J49" i="1"/>
  <c r="H49" i="1"/>
  <c r="F49" i="1"/>
  <c r="M48" i="1"/>
  <c r="L48" i="1"/>
  <c r="K48" i="1"/>
  <c r="J48" i="1"/>
  <c r="H48" i="1"/>
  <c r="F48" i="1"/>
  <c r="K47" i="1"/>
  <c r="L47" i="1" s="1"/>
  <c r="J47" i="1"/>
  <c r="H47" i="1"/>
  <c r="F47" i="1"/>
  <c r="K46" i="1"/>
  <c r="J46" i="1"/>
  <c r="L46" i="1" s="1"/>
  <c r="M46" i="1" s="1"/>
  <c r="H46" i="1"/>
  <c r="F46" i="1"/>
  <c r="L45" i="1"/>
  <c r="K45" i="1"/>
  <c r="J45" i="1"/>
  <c r="M45" i="1" s="1"/>
  <c r="H45" i="1"/>
  <c r="F45" i="1"/>
  <c r="K44" i="1"/>
  <c r="L44" i="1" s="1"/>
  <c r="M44" i="1" s="1"/>
  <c r="J44" i="1"/>
  <c r="H44" i="1"/>
  <c r="F44" i="1"/>
  <c r="K43" i="1"/>
  <c r="J43" i="1"/>
  <c r="H43" i="1"/>
  <c r="F43" i="1"/>
  <c r="K42" i="1"/>
  <c r="J42" i="1"/>
  <c r="H42" i="1"/>
  <c r="F42" i="1"/>
  <c r="M41" i="1"/>
  <c r="L41" i="1"/>
  <c r="K41" i="1"/>
  <c r="J41" i="1"/>
  <c r="H41" i="1"/>
  <c r="F41" i="1"/>
  <c r="K40" i="1"/>
  <c r="L40" i="1" s="1"/>
  <c r="J40" i="1"/>
  <c r="H40" i="1"/>
  <c r="F40" i="1"/>
  <c r="K39" i="1"/>
  <c r="J39" i="1"/>
  <c r="L39" i="1" s="1"/>
  <c r="M39" i="1" s="1"/>
  <c r="H39" i="1"/>
  <c r="F39" i="1"/>
  <c r="L38" i="1"/>
  <c r="K38" i="1"/>
  <c r="J38" i="1"/>
  <c r="M38" i="1" s="1"/>
  <c r="H38" i="1"/>
  <c r="F38" i="1"/>
  <c r="K37" i="1"/>
  <c r="L37" i="1" s="1"/>
  <c r="M37" i="1" s="1"/>
  <c r="J37" i="1"/>
  <c r="H37" i="1"/>
  <c r="F37" i="1"/>
  <c r="K36" i="1"/>
  <c r="J36" i="1"/>
  <c r="H36" i="1"/>
  <c r="F36" i="1"/>
  <c r="K35" i="1"/>
  <c r="J35" i="1"/>
  <c r="H35" i="1"/>
  <c r="F35" i="1"/>
  <c r="M34" i="1"/>
  <c r="L34" i="1"/>
  <c r="K34" i="1"/>
  <c r="J34" i="1"/>
  <c r="H34" i="1"/>
  <c r="F34" i="1"/>
  <c r="K33" i="1"/>
  <c r="L33" i="1" s="1"/>
  <c r="M33" i="1" s="1"/>
  <c r="J33" i="1"/>
  <c r="H33" i="1"/>
  <c r="F33" i="1"/>
  <c r="K32" i="1"/>
  <c r="J32" i="1"/>
  <c r="L32" i="1" s="1"/>
  <c r="M32" i="1" s="1"/>
  <c r="H32" i="1"/>
  <c r="F32" i="1"/>
  <c r="L31" i="1"/>
  <c r="K31" i="1"/>
  <c r="J31" i="1"/>
  <c r="M31" i="1" s="1"/>
  <c r="H31" i="1"/>
  <c r="F31" i="1"/>
  <c r="K30" i="1"/>
  <c r="J30" i="1"/>
  <c r="L30" i="1" s="1"/>
  <c r="M30" i="1" s="1"/>
  <c r="H30" i="1"/>
  <c r="F30" i="1"/>
  <c r="K29" i="1"/>
  <c r="J29" i="1"/>
  <c r="H29" i="1"/>
  <c r="F29" i="1"/>
  <c r="K28" i="1"/>
  <c r="J28" i="1"/>
  <c r="L28" i="1" s="1"/>
  <c r="M28" i="1" s="1"/>
  <c r="H28" i="1"/>
  <c r="F28" i="1"/>
  <c r="M27" i="1"/>
  <c r="L27" i="1"/>
  <c r="K27" i="1"/>
  <c r="J27" i="1"/>
  <c r="H27" i="1"/>
  <c r="F27" i="1"/>
  <c r="K26" i="1"/>
  <c r="L26" i="1" s="1"/>
  <c r="M26" i="1" s="1"/>
  <c r="J26" i="1"/>
  <c r="H26" i="1"/>
  <c r="F26" i="1"/>
  <c r="K25" i="1"/>
  <c r="J25" i="1"/>
  <c r="L25" i="1" s="1"/>
  <c r="M25" i="1" s="1"/>
  <c r="H25" i="1"/>
  <c r="F25" i="1"/>
  <c r="L24" i="1"/>
  <c r="M24" i="1" s="1"/>
  <c r="K24" i="1"/>
  <c r="J24" i="1"/>
  <c r="H24" i="1"/>
  <c r="F24" i="1"/>
  <c r="K23" i="1"/>
  <c r="J23" i="1"/>
  <c r="L23" i="1" s="1"/>
  <c r="M23" i="1" s="1"/>
  <c r="H23" i="1"/>
  <c r="F23" i="1"/>
  <c r="K22" i="1"/>
  <c r="J22" i="1"/>
  <c r="H22" i="1"/>
  <c r="F22" i="1"/>
  <c r="K21" i="1"/>
  <c r="L21" i="1" s="1"/>
  <c r="M21" i="1" s="1"/>
  <c r="J21" i="1"/>
  <c r="H21" i="1"/>
  <c r="F21" i="1"/>
  <c r="M20" i="1"/>
  <c r="L20" i="1"/>
  <c r="K20" i="1"/>
  <c r="J20" i="1"/>
  <c r="H20" i="1"/>
  <c r="F20" i="1"/>
  <c r="K19" i="1"/>
  <c r="L19" i="1" s="1"/>
  <c r="M19" i="1" s="1"/>
  <c r="J19" i="1"/>
  <c r="H19" i="1"/>
  <c r="F19" i="1"/>
  <c r="K18" i="1"/>
  <c r="J18" i="1"/>
  <c r="L18" i="1" s="1"/>
  <c r="M18" i="1" s="1"/>
  <c r="H18" i="1"/>
  <c r="F18" i="1"/>
  <c r="L17" i="1"/>
  <c r="M17" i="1" s="1"/>
  <c r="K17" i="1"/>
  <c r="J17" i="1"/>
  <c r="H17" i="1"/>
  <c r="F17" i="1"/>
  <c r="K16" i="1"/>
  <c r="J16" i="1"/>
  <c r="L16" i="1" s="1"/>
  <c r="M16" i="1" s="1"/>
  <c r="H16" i="1"/>
  <c r="F16" i="1"/>
  <c r="K15" i="1"/>
  <c r="J15" i="1"/>
  <c r="H15" i="1"/>
  <c r="F15" i="1"/>
  <c r="K14" i="1"/>
  <c r="L14" i="1" s="1"/>
  <c r="M14" i="1" s="1"/>
  <c r="J14" i="1"/>
  <c r="H14" i="1"/>
  <c r="F14" i="1"/>
  <c r="M13" i="1"/>
  <c r="L13" i="1"/>
  <c r="K13" i="1"/>
  <c r="J13" i="1"/>
  <c r="H13" i="1"/>
  <c r="F13" i="1"/>
  <c r="K12" i="1"/>
  <c r="J12" i="1"/>
  <c r="H12" i="1"/>
  <c r="F12" i="1"/>
  <c r="K11" i="1"/>
  <c r="J11" i="1"/>
  <c r="L11" i="1" s="1"/>
  <c r="M11" i="1" s="1"/>
  <c r="H11" i="1"/>
  <c r="F11" i="1"/>
  <c r="L10" i="1"/>
  <c r="M10" i="1" s="1"/>
  <c r="K10" i="1"/>
  <c r="J10" i="1"/>
  <c r="H10" i="1"/>
  <c r="F10" i="1"/>
  <c r="K9" i="1"/>
  <c r="J9" i="1"/>
  <c r="L9" i="1" s="1"/>
  <c r="M9" i="1" s="1"/>
  <c r="H9" i="1"/>
  <c r="F9" i="1"/>
  <c r="K8" i="1"/>
  <c r="J8" i="1"/>
  <c r="H8" i="1"/>
  <c r="F8" i="1"/>
  <c r="K7" i="1"/>
  <c r="L7" i="1" s="1"/>
  <c r="M7" i="1" s="1"/>
  <c r="J7" i="1"/>
  <c r="H7" i="1"/>
  <c r="F7" i="1"/>
  <c r="M6" i="1"/>
  <c r="L6" i="1"/>
  <c r="K6" i="1"/>
  <c r="J6" i="1"/>
  <c r="H6" i="1"/>
  <c r="F6" i="1"/>
  <c r="K5" i="1"/>
  <c r="J5" i="1"/>
  <c r="L5" i="1" s="1"/>
  <c r="M5" i="1" s="1"/>
  <c r="H5" i="1"/>
  <c r="F5" i="1"/>
  <c r="K4" i="1"/>
  <c r="J4" i="1"/>
  <c r="L4" i="1" s="1"/>
  <c r="M4" i="1" s="1"/>
  <c r="H4" i="1"/>
  <c r="F4" i="1"/>
  <c r="L3" i="1"/>
  <c r="M3" i="1" s="1"/>
  <c r="K3" i="1"/>
  <c r="J3" i="1"/>
  <c r="H3" i="1"/>
  <c r="F3" i="1"/>
  <c r="M2" i="1"/>
  <c r="K2" i="1"/>
  <c r="J2" i="1"/>
  <c r="H2" i="1"/>
  <c r="F2" i="1"/>
  <c r="M57" i="1" l="1"/>
  <c r="M70" i="1"/>
  <c r="M61" i="1"/>
  <c r="M64" i="1"/>
  <c r="M36" i="1"/>
  <c r="M68" i="1"/>
  <c r="M71" i="1"/>
  <c r="M77" i="1"/>
  <c r="M40" i="1"/>
  <c r="M78" i="1"/>
  <c r="M47" i="1"/>
  <c r="L35" i="1"/>
  <c r="M35" i="1" s="1"/>
  <c r="L42" i="1"/>
  <c r="M42" i="1" s="1"/>
  <c r="L49" i="1"/>
  <c r="M49" i="1" s="1"/>
  <c r="L56" i="1"/>
  <c r="M56" i="1" s="1"/>
  <c r="L63" i="1"/>
  <c r="M63" i="1" s="1"/>
  <c r="L70" i="1"/>
  <c r="L77" i="1"/>
  <c r="L12" i="1"/>
  <c r="M12" i="1" s="1"/>
  <c r="L54" i="1"/>
  <c r="M54" i="1" s="1"/>
  <c r="L61" i="1"/>
  <c r="L68" i="1"/>
  <c r="L8" i="1"/>
  <c r="M8" i="1" s="1"/>
  <c r="L15" i="1"/>
  <c r="M15" i="1" s="1"/>
  <c r="L22" i="1"/>
  <c r="M22" i="1" s="1"/>
  <c r="L29" i="1"/>
  <c r="M29" i="1" s="1"/>
  <c r="L36" i="1"/>
  <c r="L43" i="1"/>
  <c r="M43" i="1" s="1"/>
  <c r="L50" i="1"/>
  <c r="M50" i="1" s="1"/>
  <c r="L57" i="1"/>
  <c r="L64" i="1"/>
  <c r="L71" i="1"/>
  <c r="L78" i="1"/>
</calcChain>
</file>

<file path=xl/sharedStrings.xml><?xml version="1.0" encoding="utf-8"?>
<sst xmlns="http://schemas.openxmlformats.org/spreadsheetml/2006/main" count="167" uniqueCount="93">
  <si>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</si>
  <si>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</si>
  <si>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</si>
  <si>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</si>
  <si>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</si>
  <si>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</si>
  <si>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</si>
  <si>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</si>
  <si>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</si>
  <si>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</si>
  <si>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</si>
  <si>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</si>
  <si>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</si>
  <si>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UAESP-128-2025</t>
  </si>
  <si>
    <t>PRESTACION DE SERVICIOS PROFESIONALES</t>
  </si>
  <si>
    <t>UAESP-139-2025</t>
  </si>
  <si>
    <t>ARRENDAMIENTO</t>
  </si>
  <si>
    <t>UAESP-147-2025</t>
  </si>
  <si>
    <t>PRESTACION DE SERVICIOS DE APOYO A LA GESTION</t>
  </si>
  <si>
    <t>UAESP-157-2025</t>
  </si>
  <si>
    <t>UAESP-171-2025</t>
  </si>
  <si>
    <t>UAESP-173-2025</t>
  </si>
  <si>
    <t>UAESP-174-2025</t>
  </si>
  <si>
    <t>UAESP-176-2025</t>
  </si>
  <si>
    <t>UAESP-177-2025</t>
  </si>
  <si>
    <t>UAESP-178-2025</t>
  </si>
  <si>
    <t>UAESP-179-2025</t>
  </si>
  <si>
    <t>UAESP-180-2025</t>
  </si>
  <si>
    <t>UAESP-181-2025</t>
  </si>
  <si>
    <t>UAESP-182-2025</t>
  </si>
  <si>
    <t>UAESP-183-2025</t>
  </si>
  <si>
    <t>UAESP-184-2025</t>
  </si>
  <si>
    <t>UAESP-185-2025</t>
  </si>
  <si>
    <t>UAESP-186-2025</t>
  </si>
  <si>
    <t>UAESP-187-2025</t>
  </si>
  <si>
    <t>UAESP-188-2025</t>
  </si>
  <si>
    <t>UAESP-189-2025</t>
  </si>
  <si>
    <t>UAESP-190-2025</t>
  </si>
  <si>
    <t>UAESP-191-2025</t>
  </si>
  <si>
    <t>UAESP-192-2025</t>
  </si>
  <si>
    <t>UAESP-193-2025</t>
  </si>
  <si>
    <t>UAESP-194-2025</t>
  </si>
  <si>
    <t>UAESP-195-2025</t>
  </si>
  <si>
    <t>UAESP-196-2025</t>
  </si>
  <si>
    <t>UAESP-197-2025</t>
  </si>
  <si>
    <t>UAESP-198-2025</t>
  </si>
  <si>
    <t>UAESP-199-2025</t>
  </si>
  <si>
    <t>UAESP-200-2025</t>
  </si>
  <si>
    <t>UAESP-201-2025</t>
  </si>
  <si>
    <t>UAESP-202-2025</t>
  </si>
  <si>
    <t>UAESP-203-2025</t>
  </si>
  <si>
    <t>UAESP-204-2025</t>
  </si>
  <si>
    <t>UAESP-205-2025</t>
  </si>
  <si>
    <t>UAESP-206-2025</t>
  </si>
  <si>
    <t>UAESP-207-2025</t>
  </si>
  <si>
    <t>UAESP-208-2025</t>
  </si>
  <si>
    <t>UAESP-209-2025</t>
  </si>
  <si>
    <t>UAESP-210-2025</t>
  </si>
  <si>
    <t>UAESP-211-2025</t>
  </si>
  <si>
    <t>UAESP-212-2025</t>
  </si>
  <si>
    <t>UAESP-213-2025</t>
  </si>
  <si>
    <t>UAESP-214-2025</t>
  </si>
  <si>
    <t>UAESP-215-2025</t>
  </si>
  <si>
    <t>UAESP-216-2025</t>
  </si>
  <si>
    <t>UAESP-217-2025</t>
  </si>
  <si>
    <t>UAESP-218-2025</t>
  </si>
  <si>
    <t>UAESP-220-2025</t>
  </si>
  <si>
    <t>UAESP-221-2025</t>
  </si>
  <si>
    <t>UAESP-222-2025</t>
  </si>
  <si>
    <t>UAESP-223-2025</t>
  </si>
  <si>
    <t>UAESP-224-2025</t>
  </si>
  <si>
    <t>UAESP-225-2025</t>
  </si>
  <si>
    <t>UAESP-226-2025</t>
  </si>
  <si>
    <t>UAESP-227-2025</t>
  </si>
  <si>
    <t>UAESP-228-2025</t>
  </si>
  <si>
    <t>UAESP-229-2025</t>
  </si>
  <si>
    <t>UAESP-230-2025</t>
  </si>
  <si>
    <t>UAESP-231-2025</t>
  </si>
  <si>
    <t>UAESP-232-2025</t>
  </si>
  <si>
    <t>UAESP-233-2025</t>
  </si>
  <si>
    <t>UAESP-234-2025</t>
  </si>
  <si>
    <t>UAESP-236-2025</t>
  </si>
  <si>
    <t>UAESP-237-2025</t>
  </si>
  <si>
    <t>UAESP-238-2025</t>
  </si>
  <si>
    <t>UAESP-240-2025</t>
  </si>
  <si>
    <t>UAESP-241-2025</t>
  </si>
  <si>
    <t>UAESP-242-2025</t>
  </si>
  <si>
    <t>UAESP-243-2025</t>
  </si>
  <si>
    <t>UAESP-244-2025</t>
  </si>
  <si>
    <t>UAESP-245-2025</t>
  </si>
  <si>
    <t>UAESP-246-2025</t>
  </si>
  <si>
    <t>UAESP-247-2025</t>
  </si>
  <si>
    <t>UAESP-248-2025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</si>
</sst>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4A1E-79B7-4793-9B13-9E7E74098B4F}">
  <sheetPr>
    <tabColor rgb="FF92D050"/>
  </sheetPr>
  <dimension ref="A1:M78"/>
  <sheetViews>
    <sheetView tabSelected="1" zoomScale="70" zoomScaleNormal="70" workbookViewId="0">
      <selection activeCell="E9" sqref="E9"/>
    </sheetView>
  </sheetViews>
  <sheetFormatPr baseColWidth="10" defaultRowHeight="13.8"/>
  <cols>
    <col min="1" max="1" width="16.3984375" bestFit="1" customWidth="1"/>
    <col min="2" max="2" width="44.5" bestFit="1" customWidth="1"/>
    <col min="3" max="3" width="15.59765625" bestFit="1" customWidth="1"/>
    <col min="4" max="4" width="19.59765625" bestFit="1" customWidth="1"/>
    <col min="5" max="5" width="18.09765625" bestFit="1" customWidth="1"/>
    <col min="6" max="6" width="14.19921875" bestFit="1" customWidth="1"/>
    <col min="7" max="7" width="17.3984375" bestFit="1" customWidth="1"/>
    <col min="8" max="8" width="20" bestFit="1" customWidth="1"/>
    <col min="9" max="9" width="17.796875" bestFit="1" customWidth="1"/>
    <col min="10" max="10" width="16.5" bestFit="1" customWidth="1"/>
    <col min="11" max="11" width="15" bestFit="1" customWidth="1"/>
    <col min="12" max="12" width="10.796875" bestFit="1" customWidth="1"/>
    <col min="13" max="13" width="12.3984375" bestFit="1" customWidth="1"/>
  </cols>
  <sheetData>
    <row r="1" spans="1:13" ht="62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>
      <c r="A2" s="2" t="s">
        <v>13</v>
      </c>
      <c r="B2" s="2" t="s">
        <v>14</v>
      </c>
      <c r="C2" s="3">
        <v>45758</v>
      </c>
      <c r="D2" s="3">
        <v>46063</v>
      </c>
      <c r="E2" s="4">
        <v>63000000</v>
      </c>
      <c r="F2" s="5">
        <f t="shared" ref="F2:F65" ca="1" si="0">+IF(TODAY()&lt;D2,_xlfn.DAYS(C2,TODAY())/_xlfn.DAYS(C2,D2),1)</f>
        <v>0.30491803278688523</v>
      </c>
      <c r="G2" s="4">
        <v>63000000</v>
      </c>
      <c r="H2" s="6">
        <f t="shared" ref="H2:H65" si="1">+E2-G2</f>
        <v>0</v>
      </c>
      <c r="I2" s="7">
        <v>0</v>
      </c>
      <c r="J2" s="7">
        <f t="shared" ref="J2:J65" si="2">+I2</f>
        <v>0</v>
      </c>
      <c r="K2" s="5">
        <f t="shared" ref="K2:K65" ca="1" si="3">+IF(TODAY()&lt;D2,_xlfn.DAYS(C2,TODAY())/_xlfn.DAYS(C2,D2),1)</f>
        <v>0.30491803278688523</v>
      </c>
      <c r="L2" s="8"/>
      <c r="M2" s="9">
        <f t="shared" ref="M2:M65" si="4">+J2-L2</f>
        <v>0</v>
      </c>
    </row>
    <row r="3" spans="1:13" ht="15.6">
      <c r="A3" s="2" t="s">
        <v>15</v>
      </c>
      <c r="B3" s="2" t="s">
        <v>16</v>
      </c>
      <c r="C3" s="3">
        <v>45779</v>
      </c>
      <c r="D3" s="10">
        <v>45870</v>
      </c>
      <c r="E3" s="4">
        <v>20248005</v>
      </c>
      <c r="F3" s="5">
        <f t="shared" ca="1" si="0"/>
        <v>0.79120879120879117</v>
      </c>
      <c r="G3" s="4">
        <v>20248005</v>
      </c>
      <c r="H3" s="6">
        <f t="shared" si="1"/>
        <v>0</v>
      </c>
      <c r="I3" s="7">
        <v>0</v>
      </c>
      <c r="J3" s="7">
        <f t="shared" si="2"/>
        <v>0</v>
      </c>
      <c r="K3" s="5">
        <f t="shared" ca="1" si="3"/>
        <v>0.79120879120879117</v>
      </c>
      <c r="L3" s="8">
        <f t="shared" ref="L3:L66" ca="1" si="5">+J3*K3</f>
        <v>0</v>
      </c>
      <c r="M3" s="9">
        <f t="shared" ca="1" si="4"/>
        <v>0</v>
      </c>
    </row>
    <row r="4" spans="1:13" ht="15.6">
      <c r="A4" s="2" t="s">
        <v>17</v>
      </c>
      <c r="B4" s="2" t="s">
        <v>18</v>
      </c>
      <c r="C4" s="3">
        <v>45754</v>
      </c>
      <c r="D4" s="3">
        <v>45783</v>
      </c>
      <c r="E4" s="4">
        <v>59116793</v>
      </c>
      <c r="F4" s="5">
        <f t="shared" ca="1" si="0"/>
        <v>1</v>
      </c>
      <c r="G4" s="4">
        <v>59116793</v>
      </c>
      <c r="H4" s="6">
        <f t="shared" si="1"/>
        <v>0</v>
      </c>
      <c r="I4" s="7">
        <v>0</v>
      </c>
      <c r="J4" s="7">
        <f t="shared" si="2"/>
        <v>0</v>
      </c>
      <c r="K4" s="5">
        <f t="shared" ca="1" si="3"/>
        <v>1</v>
      </c>
      <c r="L4" s="8">
        <f t="shared" ca="1" si="5"/>
        <v>0</v>
      </c>
      <c r="M4" s="9">
        <f t="shared" ca="1" si="4"/>
        <v>0</v>
      </c>
    </row>
    <row r="5" spans="1:13" ht="15.6">
      <c r="A5" s="2" t="s">
        <v>19</v>
      </c>
      <c r="B5" s="2" t="s">
        <v>14</v>
      </c>
      <c r="C5" s="11">
        <v>45789</v>
      </c>
      <c r="D5" s="11">
        <v>45880</v>
      </c>
      <c r="E5" s="4">
        <v>35352163</v>
      </c>
      <c r="F5" s="5">
        <f t="shared" ca="1" si="0"/>
        <v>0.68131868131868134</v>
      </c>
      <c r="G5" s="4">
        <v>35352163</v>
      </c>
      <c r="H5" s="6">
        <f t="shared" si="1"/>
        <v>0</v>
      </c>
      <c r="I5" s="7">
        <v>0</v>
      </c>
      <c r="J5" s="7">
        <f t="shared" si="2"/>
        <v>0</v>
      </c>
      <c r="K5" s="5">
        <f t="shared" ca="1" si="3"/>
        <v>0.68131868131868134</v>
      </c>
      <c r="L5" s="8">
        <f t="shared" ca="1" si="5"/>
        <v>0</v>
      </c>
      <c r="M5" s="9">
        <f t="shared" ca="1" si="4"/>
        <v>0</v>
      </c>
    </row>
    <row r="6" spans="1:13" ht="15.6">
      <c r="A6" s="2" t="s">
        <v>20</v>
      </c>
      <c r="B6" s="2" t="s">
        <v>14</v>
      </c>
      <c r="C6" s="3">
        <v>45756</v>
      </c>
      <c r="D6" s="3">
        <v>45984</v>
      </c>
      <c r="E6" s="4">
        <v>45000000</v>
      </c>
      <c r="F6" s="5">
        <f t="shared" ca="1" si="0"/>
        <v>0.41666666666666669</v>
      </c>
      <c r="G6" s="4">
        <v>45000000</v>
      </c>
      <c r="H6" s="6">
        <f t="shared" si="1"/>
        <v>0</v>
      </c>
      <c r="I6" s="7">
        <v>0</v>
      </c>
      <c r="J6" s="7">
        <f t="shared" si="2"/>
        <v>0</v>
      </c>
      <c r="K6" s="5">
        <f t="shared" ca="1" si="3"/>
        <v>0.41666666666666669</v>
      </c>
      <c r="L6" s="8">
        <f t="shared" ca="1" si="5"/>
        <v>0</v>
      </c>
      <c r="M6" s="9">
        <f t="shared" ca="1" si="4"/>
        <v>0</v>
      </c>
    </row>
    <row r="7" spans="1:13" ht="15.6">
      <c r="A7" s="2" t="s">
        <v>21</v>
      </c>
      <c r="B7" s="2" t="s">
        <v>14</v>
      </c>
      <c r="C7" s="3">
        <v>45751</v>
      </c>
      <c r="D7" s="3">
        <v>46025</v>
      </c>
      <c r="E7" s="4">
        <v>81000000</v>
      </c>
      <c r="F7" s="5">
        <f t="shared" ca="1" si="0"/>
        <v>0.36496350364963503</v>
      </c>
      <c r="G7" s="4">
        <v>81000000</v>
      </c>
      <c r="H7" s="6">
        <f t="shared" si="1"/>
        <v>0</v>
      </c>
      <c r="I7" s="7">
        <v>0</v>
      </c>
      <c r="J7" s="7">
        <f t="shared" si="2"/>
        <v>0</v>
      </c>
      <c r="K7" s="5">
        <f t="shared" ca="1" si="3"/>
        <v>0.36496350364963503</v>
      </c>
      <c r="L7" s="8">
        <f t="shared" ca="1" si="5"/>
        <v>0</v>
      </c>
      <c r="M7" s="9">
        <f t="shared" ca="1" si="4"/>
        <v>0</v>
      </c>
    </row>
    <row r="8" spans="1:13" ht="15.6">
      <c r="A8" s="2" t="s">
        <v>22</v>
      </c>
      <c r="B8" s="2" t="s">
        <v>14</v>
      </c>
      <c r="C8" s="3">
        <v>45750</v>
      </c>
      <c r="D8" s="3">
        <v>46024</v>
      </c>
      <c r="E8" s="4">
        <v>90000000</v>
      </c>
      <c r="F8" s="5">
        <f t="shared" ca="1" si="0"/>
        <v>0.36861313868613138</v>
      </c>
      <c r="G8" s="4">
        <v>90000000</v>
      </c>
      <c r="H8" s="6">
        <f t="shared" si="1"/>
        <v>0</v>
      </c>
      <c r="I8" s="7">
        <v>0</v>
      </c>
      <c r="J8" s="7">
        <f t="shared" si="2"/>
        <v>0</v>
      </c>
      <c r="K8" s="5">
        <f t="shared" ca="1" si="3"/>
        <v>0.36861313868613138</v>
      </c>
      <c r="L8" s="8">
        <f t="shared" ca="1" si="5"/>
        <v>0</v>
      </c>
      <c r="M8" s="9">
        <f t="shared" ca="1" si="4"/>
        <v>0</v>
      </c>
    </row>
    <row r="9" spans="1:13" ht="15.6">
      <c r="A9" s="2" t="s">
        <v>23</v>
      </c>
      <c r="B9" s="2" t="s">
        <v>14</v>
      </c>
      <c r="C9" s="3">
        <v>45754</v>
      </c>
      <c r="D9" s="3">
        <v>46059</v>
      </c>
      <c r="E9" s="12">
        <v>70000000</v>
      </c>
      <c r="F9" s="5">
        <f t="shared" ca="1" si="0"/>
        <v>0.31803278688524589</v>
      </c>
      <c r="G9" s="12">
        <v>70000000</v>
      </c>
      <c r="H9" s="6">
        <f t="shared" si="1"/>
        <v>0</v>
      </c>
      <c r="I9" s="7">
        <v>0</v>
      </c>
      <c r="J9" s="7">
        <f t="shared" si="2"/>
        <v>0</v>
      </c>
      <c r="K9" s="5">
        <f t="shared" ca="1" si="3"/>
        <v>0.31803278688524589</v>
      </c>
      <c r="L9" s="8">
        <f t="shared" ca="1" si="5"/>
        <v>0</v>
      </c>
      <c r="M9" s="9">
        <f t="shared" ca="1" si="4"/>
        <v>0</v>
      </c>
    </row>
    <row r="10" spans="1:13" ht="15.6">
      <c r="A10" s="2" t="s">
        <v>24</v>
      </c>
      <c r="B10" s="2" t="s">
        <v>14</v>
      </c>
      <c r="C10" s="3">
        <v>45758</v>
      </c>
      <c r="D10" s="3">
        <v>46063</v>
      </c>
      <c r="E10" s="4">
        <v>42000000</v>
      </c>
      <c r="F10" s="5">
        <f t="shared" ca="1" si="0"/>
        <v>0.30491803278688523</v>
      </c>
      <c r="G10" s="4">
        <v>42000000</v>
      </c>
      <c r="H10" s="6">
        <f t="shared" si="1"/>
        <v>0</v>
      </c>
      <c r="I10" s="7">
        <v>0</v>
      </c>
      <c r="J10" s="7">
        <f t="shared" si="2"/>
        <v>0</v>
      </c>
      <c r="K10" s="5">
        <f t="shared" ca="1" si="3"/>
        <v>0.30491803278688523</v>
      </c>
      <c r="L10" s="8">
        <f t="shared" ca="1" si="5"/>
        <v>0</v>
      </c>
      <c r="M10" s="9">
        <f t="shared" ca="1" si="4"/>
        <v>0</v>
      </c>
    </row>
    <row r="11" spans="1:13" ht="15.6">
      <c r="A11" s="2" t="s">
        <v>25</v>
      </c>
      <c r="B11" s="2" t="s">
        <v>14</v>
      </c>
      <c r="C11" s="3">
        <v>45754</v>
      </c>
      <c r="D11" s="3">
        <v>46059</v>
      </c>
      <c r="E11" s="12">
        <v>70000000</v>
      </c>
      <c r="F11" s="5">
        <f t="shared" ca="1" si="0"/>
        <v>0.31803278688524589</v>
      </c>
      <c r="G11" s="12">
        <v>70000000</v>
      </c>
      <c r="H11" s="6">
        <f t="shared" si="1"/>
        <v>0</v>
      </c>
      <c r="I11" s="7">
        <v>0</v>
      </c>
      <c r="J11" s="7">
        <f t="shared" si="2"/>
        <v>0</v>
      </c>
      <c r="K11" s="5">
        <f t="shared" ca="1" si="3"/>
        <v>0.31803278688524589</v>
      </c>
      <c r="L11" s="8">
        <f t="shared" ca="1" si="5"/>
        <v>0</v>
      </c>
      <c r="M11" s="9">
        <f t="shared" ca="1" si="4"/>
        <v>0</v>
      </c>
    </row>
    <row r="12" spans="1:13" ht="15.6">
      <c r="A12" s="2" t="s">
        <v>26</v>
      </c>
      <c r="B12" s="2" t="s">
        <v>14</v>
      </c>
      <c r="C12" s="3">
        <v>45758</v>
      </c>
      <c r="D12" s="3">
        <v>46063</v>
      </c>
      <c r="E12" s="4">
        <v>42000000</v>
      </c>
      <c r="F12" s="5">
        <f t="shared" ca="1" si="0"/>
        <v>0.30491803278688523</v>
      </c>
      <c r="G12" s="4">
        <v>42000000</v>
      </c>
      <c r="H12" s="6">
        <f t="shared" si="1"/>
        <v>0</v>
      </c>
      <c r="I12" s="7">
        <v>0</v>
      </c>
      <c r="J12" s="7">
        <f t="shared" si="2"/>
        <v>0</v>
      </c>
      <c r="K12" s="5">
        <f t="shared" ca="1" si="3"/>
        <v>0.30491803278688523</v>
      </c>
      <c r="L12" s="8">
        <f t="shared" ca="1" si="5"/>
        <v>0</v>
      </c>
      <c r="M12" s="9">
        <f t="shared" ca="1" si="4"/>
        <v>0</v>
      </c>
    </row>
    <row r="13" spans="1:13" ht="15.6">
      <c r="A13" s="2" t="s">
        <v>27</v>
      </c>
      <c r="B13" s="2" t="s">
        <v>14</v>
      </c>
      <c r="C13" s="3">
        <v>45751</v>
      </c>
      <c r="D13" s="3">
        <v>45781</v>
      </c>
      <c r="E13" s="4">
        <v>9000000</v>
      </c>
      <c r="F13" s="5">
        <f t="shared" ca="1" si="0"/>
        <v>1</v>
      </c>
      <c r="G13" s="4">
        <v>9000000</v>
      </c>
      <c r="H13" s="6">
        <f t="shared" si="1"/>
        <v>0</v>
      </c>
      <c r="I13" s="7">
        <v>0</v>
      </c>
      <c r="J13" s="7">
        <f t="shared" si="2"/>
        <v>0</v>
      </c>
      <c r="K13" s="5">
        <f t="shared" ca="1" si="3"/>
        <v>1</v>
      </c>
      <c r="L13" s="8">
        <f t="shared" ca="1" si="5"/>
        <v>0</v>
      </c>
      <c r="M13" s="9">
        <f t="shared" ca="1" si="4"/>
        <v>0</v>
      </c>
    </row>
    <row r="14" spans="1:13" ht="15.6">
      <c r="A14" s="2" t="s">
        <v>28</v>
      </c>
      <c r="B14" s="2" t="s">
        <v>14</v>
      </c>
      <c r="C14" s="3">
        <v>45756</v>
      </c>
      <c r="D14" s="3">
        <v>46061</v>
      </c>
      <c r="E14" s="4">
        <v>90000000</v>
      </c>
      <c r="F14" s="5">
        <f t="shared" ca="1" si="0"/>
        <v>0.31147540983606559</v>
      </c>
      <c r="G14" s="4">
        <v>90000000</v>
      </c>
      <c r="H14" s="6">
        <f t="shared" si="1"/>
        <v>0</v>
      </c>
      <c r="I14" s="7">
        <v>0</v>
      </c>
      <c r="J14" s="7">
        <f t="shared" si="2"/>
        <v>0</v>
      </c>
      <c r="K14" s="5">
        <f t="shared" ca="1" si="3"/>
        <v>0.31147540983606559</v>
      </c>
      <c r="L14" s="8">
        <f t="shared" ca="1" si="5"/>
        <v>0</v>
      </c>
      <c r="M14" s="9">
        <f t="shared" ca="1" si="4"/>
        <v>0</v>
      </c>
    </row>
    <row r="15" spans="1:13" ht="15.6">
      <c r="A15" s="2" t="s">
        <v>29</v>
      </c>
      <c r="B15" s="2" t="s">
        <v>14</v>
      </c>
      <c r="C15" s="3">
        <v>45756</v>
      </c>
      <c r="D15" s="3">
        <v>46061</v>
      </c>
      <c r="E15" s="4">
        <v>90000000</v>
      </c>
      <c r="F15" s="5">
        <f t="shared" ca="1" si="0"/>
        <v>0.31147540983606559</v>
      </c>
      <c r="G15" s="4">
        <v>90000000</v>
      </c>
      <c r="H15" s="6">
        <f t="shared" si="1"/>
        <v>0</v>
      </c>
      <c r="I15" s="7">
        <v>0</v>
      </c>
      <c r="J15" s="7">
        <f t="shared" si="2"/>
        <v>0</v>
      </c>
      <c r="K15" s="5">
        <f t="shared" ca="1" si="3"/>
        <v>0.31147540983606559</v>
      </c>
      <c r="L15" s="8">
        <f t="shared" ca="1" si="5"/>
        <v>0</v>
      </c>
      <c r="M15" s="9">
        <f t="shared" ca="1" si="4"/>
        <v>0</v>
      </c>
    </row>
    <row r="16" spans="1:13" ht="15.6">
      <c r="A16" s="2" t="s">
        <v>30</v>
      </c>
      <c r="B16" s="2" t="s">
        <v>14</v>
      </c>
      <c r="C16" s="3">
        <v>45772</v>
      </c>
      <c r="D16" s="3">
        <v>46136</v>
      </c>
      <c r="E16" s="4">
        <v>6934400</v>
      </c>
      <c r="F16" s="5">
        <f t="shared" ca="1" si="0"/>
        <v>0.21703296703296704</v>
      </c>
      <c r="G16" s="4">
        <v>6934400</v>
      </c>
      <c r="H16" s="6">
        <f t="shared" si="1"/>
        <v>0</v>
      </c>
      <c r="I16" s="7">
        <v>0</v>
      </c>
      <c r="J16" s="7">
        <f t="shared" si="2"/>
        <v>0</v>
      </c>
      <c r="K16" s="5">
        <f t="shared" ca="1" si="3"/>
        <v>0.21703296703296704</v>
      </c>
      <c r="L16" s="8">
        <f t="shared" ca="1" si="5"/>
        <v>0</v>
      </c>
      <c r="M16" s="9">
        <f t="shared" ca="1" si="4"/>
        <v>0</v>
      </c>
    </row>
    <row r="17" spans="1:13" ht="15.6">
      <c r="A17" s="2" t="s">
        <v>31</v>
      </c>
      <c r="B17" s="2" t="s">
        <v>14</v>
      </c>
      <c r="C17" s="3">
        <v>45755</v>
      </c>
      <c r="D17" s="3">
        <v>46060</v>
      </c>
      <c r="E17" s="4">
        <v>80000000</v>
      </c>
      <c r="F17" s="5">
        <f t="shared" ca="1" si="0"/>
        <v>0.31475409836065577</v>
      </c>
      <c r="G17" s="4">
        <v>80000000</v>
      </c>
      <c r="H17" s="6">
        <f t="shared" si="1"/>
        <v>0</v>
      </c>
      <c r="I17" s="7">
        <v>0</v>
      </c>
      <c r="J17" s="7">
        <f t="shared" si="2"/>
        <v>0</v>
      </c>
      <c r="K17" s="5">
        <f t="shared" ca="1" si="3"/>
        <v>0.31475409836065577</v>
      </c>
      <c r="L17" s="8">
        <f t="shared" ca="1" si="5"/>
        <v>0</v>
      </c>
      <c r="M17" s="9">
        <f t="shared" ca="1" si="4"/>
        <v>0</v>
      </c>
    </row>
    <row r="18" spans="1:13" ht="15.6">
      <c r="A18" s="2" t="s">
        <v>32</v>
      </c>
      <c r="B18" s="2" t="s">
        <v>14</v>
      </c>
      <c r="C18" s="3">
        <v>45757</v>
      </c>
      <c r="D18" s="3">
        <v>46062</v>
      </c>
      <c r="E18" s="4">
        <v>42000000</v>
      </c>
      <c r="F18" s="5">
        <f t="shared" ca="1" si="0"/>
        <v>0.30819672131147541</v>
      </c>
      <c r="G18" s="4">
        <v>42000000</v>
      </c>
      <c r="H18" s="6">
        <f t="shared" si="1"/>
        <v>0</v>
      </c>
      <c r="I18" s="7">
        <v>0</v>
      </c>
      <c r="J18" s="7">
        <f t="shared" si="2"/>
        <v>0</v>
      </c>
      <c r="K18" s="5">
        <f t="shared" ca="1" si="3"/>
        <v>0.30819672131147541</v>
      </c>
      <c r="L18" s="8">
        <f t="shared" ca="1" si="5"/>
        <v>0</v>
      </c>
      <c r="M18" s="9">
        <f t="shared" ca="1" si="4"/>
        <v>0</v>
      </c>
    </row>
    <row r="19" spans="1:13" ht="15.6">
      <c r="A19" s="2" t="s">
        <v>33</v>
      </c>
      <c r="B19" s="2" t="s">
        <v>14</v>
      </c>
      <c r="C19" s="3">
        <v>45770</v>
      </c>
      <c r="D19" s="3">
        <v>46075</v>
      </c>
      <c r="E19" s="4">
        <v>45000000</v>
      </c>
      <c r="F19" s="5">
        <f t="shared" ca="1" si="0"/>
        <v>0.26557377049180325</v>
      </c>
      <c r="G19" s="4">
        <v>45000000</v>
      </c>
      <c r="H19" s="6">
        <f t="shared" si="1"/>
        <v>0</v>
      </c>
      <c r="I19" s="7">
        <v>0</v>
      </c>
      <c r="J19" s="7">
        <f t="shared" si="2"/>
        <v>0</v>
      </c>
      <c r="K19" s="5">
        <f t="shared" ca="1" si="3"/>
        <v>0.26557377049180325</v>
      </c>
      <c r="L19" s="8">
        <f t="shared" ca="1" si="5"/>
        <v>0</v>
      </c>
      <c r="M19" s="9">
        <f t="shared" ca="1" si="4"/>
        <v>0</v>
      </c>
    </row>
    <row r="20" spans="1:13" ht="15.6">
      <c r="A20" s="2" t="s">
        <v>34</v>
      </c>
      <c r="B20" s="2" t="s">
        <v>14</v>
      </c>
      <c r="C20" s="3">
        <v>45756</v>
      </c>
      <c r="D20" s="3">
        <v>45938</v>
      </c>
      <c r="E20" s="4">
        <v>96000000</v>
      </c>
      <c r="F20" s="5">
        <f t="shared" ca="1" si="0"/>
        <v>0.52197802197802201</v>
      </c>
      <c r="G20" s="4">
        <v>96000000</v>
      </c>
      <c r="H20" s="6">
        <f t="shared" si="1"/>
        <v>0</v>
      </c>
      <c r="I20" s="7">
        <v>0</v>
      </c>
      <c r="J20" s="7">
        <f t="shared" si="2"/>
        <v>0</v>
      </c>
      <c r="K20" s="5">
        <f t="shared" ca="1" si="3"/>
        <v>0.52197802197802201</v>
      </c>
      <c r="L20" s="8">
        <f t="shared" ca="1" si="5"/>
        <v>0</v>
      </c>
      <c r="M20" s="9">
        <f t="shared" ca="1" si="4"/>
        <v>0</v>
      </c>
    </row>
    <row r="21" spans="1:13" ht="15.6">
      <c r="A21" s="2" t="s">
        <v>35</v>
      </c>
      <c r="B21" s="2" t="s">
        <v>14</v>
      </c>
      <c r="C21" s="3">
        <v>45768</v>
      </c>
      <c r="D21" s="3">
        <v>46073</v>
      </c>
      <c r="E21" s="4">
        <v>48000000</v>
      </c>
      <c r="F21" s="5">
        <f t="shared" ca="1" si="0"/>
        <v>0.27213114754098361</v>
      </c>
      <c r="G21" s="4">
        <v>48000000</v>
      </c>
      <c r="H21" s="6">
        <f t="shared" si="1"/>
        <v>0</v>
      </c>
      <c r="I21" s="7">
        <v>0</v>
      </c>
      <c r="J21" s="7">
        <f t="shared" si="2"/>
        <v>0</v>
      </c>
      <c r="K21" s="5">
        <f t="shared" ca="1" si="3"/>
        <v>0.27213114754098361</v>
      </c>
      <c r="L21" s="8">
        <f t="shared" ca="1" si="5"/>
        <v>0</v>
      </c>
      <c r="M21" s="9">
        <f t="shared" ca="1" si="4"/>
        <v>0</v>
      </c>
    </row>
    <row r="22" spans="1:13" ht="15.6">
      <c r="A22" s="2" t="s">
        <v>36</v>
      </c>
      <c r="B22" s="2" t="s">
        <v>14</v>
      </c>
      <c r="C22" s="3">
        <v>45758</v>
      </c>
      <c r="D22" s="3">
        <v>46063</v>
      </c>
      <c r="E22" s="4">
        <v>80000000</v>
      </c>
      <c r="F22" s="5">
        <f t="shared" ca="1" si="0"/>
        <v>0.30491803278688523</v>
      </c>
      <c r="G22" s="4">
        <v>80000000</v>
      </c>
      <c r="H22" s="6">
        <f t="shared" si="1"/>
        <v>0</v>
      </c>
      <c r="I22" s="7">
        <v>0</v>
      </c>
      <c r="J22" s="7">
        <f t="shared" si="2"/>
        <v>0</v>
      </c>
      <c r="K22" s="5">
        <f t="shared" ca="1" si="3"/>
        <v>0.30491803278688523</v>
      </c>
      <c r="L22" s="8">
        <f t="shared" ca="1" si="5"/>
        <v>0</v>
      </c>
      <c r="M22" s="9">
        <f t="shared" ca="1" si="4"/>
        <v>0</v>
      </c>
    </row>
    <row r="23" spans="1:13" ht="15.6">
      <c r="A23" s="2" t="s">
        <v>37</v>
      </c>
      <c r="B23" s="2" t="s">
        <v>14</v>
      </c>
      <c r="C23" s="3">
        <v>45758</v>
      </c>
      <c r="D23" s="3">
        <v>46091</v>
      </c>
      <c r="E23" s="4">
        <v>68200000</v>
      </c>
      <c r="F23" s="5">
        <f t="shared" ca="1" si="0"/>
        <v>0.27927927927927926</v>
      </c>
      <c r="G23" s="4">
        <v>68200000</v>
      </c>
      <c r="H23" s="6">
        <f t="shared" si="1"/>
        <v>0</v>
      </c>
      <c r="I23" s="7">
        <v>0</v>
      </c>
      <c r="J23" s="7">
        <f t="shared" si="2"/>
        <v>0</v>
      </c>
      <c r="K23" s="5">
        <f t="shared" ca="1" si="3"/>
        <v>0.27927927927927926</v>
      </c>
      <c r="L23" s="8">
        <f t="shared" ca="1" si="5"/>
        <v>0</v>
      </c>
      <c r="M23" s="9">
        <f t="shared" ca="1" si="4"/>
        <v>0</v>
      </c>
    </row>
    <row r="24" spans="1:13" ht="15.6">
      <c r="A24" s="2" t="s">
        <v>38</v>
      </c>
      <c r="B24" s="2" t="s">
        <v>14</v>
      </c>
      <c r="C24" s="3">
        <v>45768</v>
      </c>
      <c r="D24" s="3">
        <v>45950</v>
      </c>
      <c r="E24" s="4">
        <v>108000000</v>
      </c>
      <c r="F24" s="5">
        <f t="shared" ca="1" si="0"/>
        <v>0.45604395604395603</v>
      </c>
      <c r="G24" s="4">
        <v>108000000</v>
      </c>
      <c r="H24" s="6">
        <f t="shared" si="1"/>
        <v>0</v>
      </c>
      <c r="I24" s="7">
        <v>0</v>
      </c>
      <c r="J24" s="7">
        <f t="shared" si="2"/>
        <v>0</v>
      </c>
      <c r="K24" s="5">
        <f t="shared" ca="1" si="3"/>
        <v>0.45604395604395603</v>
      </c>
      <c r="L24" s="8">
        <f t="shared" ca="1" si="5"/>
        <v>0</v>
      </c>
      <c r="M24" s="9">
        <f t="shared" ca="1" si="4"/>
        <v>0</v>
      </c>
    </row>
    <row r="25" spans="1:13" ht="15.6">
      <c r="A25" s="2" t="s">
        <v>39</v>
      </c>
      <c r="B25" s="2" t="s">
        <v>14</v>
      </c>
      <c r="C25" s="3">
        <v>45758</v>
      </c>
      <c r="D25" s="3">
        <v>45940</v>
      </c>
      <c r="E25" s="4">
        <v>96000000</v>
      </c>
      <c r="F25" s="5">
        <f t="shared" ca="1" si="0"/>
        <v>0.51098901098901095</v>
      </c>
      <c r="G25" s="4">
        <v>96000000</v>
      </c>
      <c r="H25" s="6">
        <f t="shared" si="1"/>
        <v>0</v>
      </c>
      <c r="I25" s="7">
        <v>0</v>
      </c>
      <c r="J25" s="7">
        <f t="shared" si="2"/>
        <v>0</v>
      </c>
      <c r="K25" s="5">
        <f t="shared" ca="1" si="3"/>
        <v>0.51098901098901095</v>
      </c>
      <c r="L25" s="8">
        <f t="shared" ca="1" si="5"/>
        <v>0</v>
      </c>
      <c r="M25" s="9">
        <f t="shared" ca="1" si="4"/>
        <v>0</v>
      </c>
    </row>
    <row r="26" spans="1:13" ht="15.6">
      <c r="A26" s="2" t="s">
        <v>40</v>
      </c>
      <c r="B26" s="2" t="s">
        <v>14</v>
      </c>
      <c r="C26" s="3">
        <v>45761</v>
      </c>
      <c r="D26" s="3">
        <v>46066</v>
      </c>
      <c r="E26" s="4">
        <v>84000000</v>
      </c>
      <c r="F26" s="5">
        <f t="shared" ca="1" si="0"/>
        <v>0.29508196721311475</v>
      </c>
      <c r="G26" s="4">
        <v>84000000</v>
      </c>
      <c r="H26" s="6">
        <f t="shared" si="1"/>
        <v>0</v>
      </c>
      <c r="I26" s="7">
        <v>0</v>
      </c>
      <c r="J26" s="7">
        <f t="shared" si="2"/>
        <v>0</v>
      </c>
      <c r="K26" s="5">
        <f t="shared" ca="1" si="3"/>
        <v>0.29508196721311475</v>
      </c>
      <c r="L26" s="8">
        <f t="shared" ca="1" si="5"/>
        <v>0</v>
      </c>
      <c r="M26" s="9">
        <f t="shared" ca="1" si="4"/>
        <v>0</v>
      </c>
    </row>
    <row r="27" spans="1:13" ht="15.6">
      <c r="A27" s="2" t="s">
        <v>41</v>
      </c>
      <c r="B27" s="2" t="s">
        <v>14</v>
      </c>
      <c r="C27" s="3">
        <v>45763</v>
      </c>
      <c r="D27" s="3">
        <v>46127</v>
      </c>
      <c r="E27" s="4">
        <v>156000000</v>
      </c>
      <c r="F27" s="5">
        <f t="shared" ca="1" si="0"/>
        <v>0.24175824175824176</v>
      </c>
      <c r="G27" s="4">
        <v>156000000</v>
      </c>
      <c r="H27" s="6">
        <f t="shared" si="1"/>
        <v>0</v>
      </c>
      <c r="I27" s="7">
        <v>0</v>
      </c>
      <c r="J27" s="7">
        <f t="shared" si="2"/>
        <v>0</v>
      </c>
      <c r="K27" s="5">
        <f t="shared" ca="1" si="3"/>
        <v>0.24175824175824176</v>
      </c>
      <c r="L27" s="8">
        <f t="shared" ca="1" si="5"/>
        <v>0</v>
      </c>
      <c r="M27" s="9">
        <f t="shared" ca="1" si="4"/>
        <v>0</v>
      </c>
    </row>
    <row r="28" spans="1:13" ht="15.6">
      <c r="A28" s="2" t="s">
        <v>42</v>
      </c>
      <c r="B28" s="2" t="s">
        <v>14</v>
      </c>
      <c r="C28" s="3">
        <v>45762</v>
      </c>
      <c r="D28" s="3">
        <v>46005</v>
      </c>
      <c r="E28" s="4">
        <v>49600000</v>
      </c>
      <c r="F28" s="5">
        <f t="shared" ca="1" si="0"/>
        <v>0.36625514403292181</v>
      </c>
      <c r="G28" s="4">
        <v>49600000</v>
      </c>
      <c r="H28" s="6">
        <f t="shared" si="1"/>
        <v>0</v>
      </c>
      <c r="I28" s="7">
        <v>0</v>
      </c>
      <c r="J28" s="7">
        <f t="shared" si="2"/>
        <v>0</v>
      </c>
      <c r="K28" s="5">
        <f t="shared" ca="1" si="3"/>
        <v>0.36625514403292181</v>
      </c>
      <c r="L28" s="8">
        <f t="shared" ca="1" si="5"/>
        <v>0</v>
      </c>
      <c r="M28" s="9">
        <f t="shared" ca="1" si="4"/>
        <v>0</v>
      </c>
    </row>
    <row r="29" spans="1:13" ht="15.6">
      <c r="A29" s="2" t="s">
        <v>43</v>
      </c>
      <c r="B29" s="2" t="s">
        <v>14</v>
      </c>
      <c r="C29" s="3">
        <v>45768</v>
      </c>
      <c r="D29" s="3">
        <v>46011</v>
      </c>
      <c r="E29" s="4">
        <v>80000000</v>
      </c>
      <c r="F29" s="5">
        <f t="shared" ca="1" si="0"/>
        <v>0.34156378600823045</v>
      </c>
      <c r="G29" s="4">
        <v>80000000</v>
      </c>
      <c r="H29" s="6">
        <f t="shared" si="1"/>
        <v>0</v>
      </c>
      <c r="I29" s="7">
        <v>0</v>
      </c>
      <c r="J29" s="7">
        <f t="shared" si="2"/>
        <v>0</v>
      </c>
      <c r="K29" s="5">
        <f t="shared" ca="1" si="3"/>
        <v>0.34156378600823045</v>
      </c>
      <c r="L29" s="8">
        <f t="shared" ca="1" si="5"/>
        <v>0</v>
      </c>
      <c r="M29" s="9">
        <f t="shared" ca="1" si="4"/>
        <v>0</v>
      </c>
    </row>
    <row r="30" spans="1:13" ht="15.6">
      <c r="A30" s="2" t="s">
        <v>44</v>
      </c>
      <c r="B30" s="2" t="s">
        <v>14</v>
      </c>
      <c r="C30" s="3">
        <v>45762</v>
      </c>
      <c r="D30" s="3">
        <v>46067</v>
      </c>
      <c r="E30" s="4">
        <v>62000000</v>
      </c>
      <c r="F30" s="5">
        <f t="shared" ca="1" si="0"/>
        <v>0.29180327868852457</v>
      </c>
      <c r="G30" s="4">
        <v>62000000</v>
      </c>
      <c r="H30" s="6">
        <f t="shared" si="1"/>
        <v>0</v>
      </c>
      <c r="I30" s="7">
        <v>0</v>
      </c>
      <c r="J30" s="7">
        <f t="shared" si="2"/>
        <v>0</v>
      </c>
      <c r="K30" s="5">
        <f t="shared" ca="1" si="3"/>
        <v>0.29180327868852457</v>
      </c>
      <c r="L30" s="8">
        <f t="shared" ca="1" si="5"/>
        <v>0</v>
      </c>
      <c r="M30" s="9">
        <f t="shared" ca="1" si="4"/>
        <v>0</v>
      </c>
    </row>
    <row r="31" spans="1:13" ht="15.6">
      <c r="A31" s="2" t="s">
        <v>45</v>
      </c>
      <c r="B31" s="2" t="s">
        <v>14</v>
      </c>
      <c r="C31" s="3">
        <v>45763</v>
      </c>
      <c r="D31" s="3">
        <v>46068</v>
      </c>
      <c r="E31" s="4">
        <v>100000000</v>
      </c>
      <c r="F31" s="5">
        <f t="shared" ca="1" si="0"/>
        <v>0.28852459016393445</v>
      </c>
      <c r="G31" s="4">
        <v>100000000</v>
      </c>
      <c r="H31" s="6">
        <f t="shared" si="1"/>
        <v>0</v>
      </c>
      <c r="I31" s="7">
        <v>0</v>
      </c>
      <c r="J31" s="7">
        <f t="shared" si="2"/>
        <v>0</v>
      </c>
      <c r="K31" s="5">
        <f t="shared" ca="1" si="3"/>
        <v>0.28852459016393445</v>
      </c>
      <c r="L31" s="8">
        <f t="shared" ca="1" si="5"/>
        <v>0</v>
      </c>
      <c r="M31" s="9">
        <f t="shared" ca="1" si="4"/>
        <v>0</v>
      </c>
    </row>
    <row r="32" spans="1:13" ht="15.6">
      <c r="A32" s="2" t="s">
        <v>46</v>
      </c>
      <c r="B32" s="2" t="s">
        <v>14</v>
      </c>
      <c r="C32" s="3">
        <v>45770</v>
      </c>
      <c r="D32" s="3">
        <v>46013</v>
      </c>
      <c r="E32" s="4">
        <v>48000000</v>
      </c>
      <c r="F32" s="5">
        <f t="shared" ca="1" si="0"/>
        <v>0.33333333333333331</v>
      </c>
      <c r="G32" s="4">
        <v>48000000</v>
      </c>
      <c r="H32" s="6">
        <f t="shared" si="1"/>
        <v>0</v>
      </c>
      <c r="I32" s="7">
        <v>0</v>
      </c>
      <c r="J32" s="7">
        <f t="shared" si="2"/>
        <v>0</v>
      </c>
      <c r="K32" s="5">
        <f t="shared" ca="1" si="3"/>
        <v>0.33333333333333331</v>
      </c>
      <c r="L32" s="8">
        <f t="shared" ca="1" si="5"/>
        <v>0</v>
      </c>
      <c r="M32" s="9">
        <f t="shared" ca="1" si="4"/>
        <v>0</v>
      </c>
    </row>
    <row r="33" spans="1:13" ht="15.6">
      <c r="A33" s="2" t="s">
        <v>47</v>
      </c>
      <c r="B33" s="2" t="s">
        <v>14</v>
      </c>
      <c r="C33" s="3">
        <v>45776</v>
      </c>
      <c r="D33" s="3">
        <v>45805</v>
      </c>
      <c r="E33" s="4">
        <v>179606432</v>
      </c>
      <c r="F33" s="5">
        <f t="shared" ca="1" si="0"/>
        <v>1</v>
      </c>
      <c r="G33" s="4">
        <v>179606432</v>
      </c>
      <c r="H33" s="6">
        <f t="shared" si="1"/>
        <v>0</v>
      </c>
      <c r="I33" s="7">
        <v>0</v>
      </c>
      <c r="J33" s="7">
        <f t="shared" si="2"/>
        <v>0</v>
      </c>
      <c r="K33" s="5">
        <f t="shared" ca="1" si="3"/>
        <v>1</v>
      </c>
      <c r="L33" s="8">
        <f t="shared" ca="1" si="5"/>
        <v>0</v>
      </c>
      <c r="M33" s="9">
        <f t="shared" ca="1" si="4"/>
        <v>0</v>
      </c>
    </row>
    <row r="34" spans="1:13" ht="15.6">
      <c r="A34" s="2" t="s">
        <v>48</v>
      </c>
      <c r="B34" s="2" t="s">
        <v>14</v>
      </c>
      <c r="C34" s="3">
        <v>45771</v>
      </c>
      <c r="D34" s="3">
        <v>46076</v>
      </c>
      <c r="E34" s="4">
        <v>63000000</v>
      </c>
      <c r="F34" s="5">
        <f t="shared" ca="1" si="0"/>
        <v>0.26229508196721313</v>
      </c>
      <c r="G34" s="4">
        <v>63000000</v>
      </c>
      <c r="H34" s="6">
        <f t="shared" si="1"/>
        <v>0</v>
      </c>
      <c r="I34" s="7">
        <v>0</v>
      </c>
      <c r="J34" s="7">
        <f t="shared" si="2"/>
        <v>0</v>
      </c>
      <c r="K34" s="5">
        <f t="shared" ca="1" si="3"/>
        <v>0.26229508196721313</v>
      </c>
      <c r="L34" s="8">
        <f t="shared" ca="1" si="5"/>
        <v>0</v>
      </c>
      <c r="M34" s="9">
        <f t="shared" ca="1" si="4"/>
        <v>0</v>
      </c>
    </row>
    <row r="35" spans="1:13" ht="15.6">
      <c r="A35" s="2" t="s">
        <v>49</v>
      </c>
      <c r="B35" s="2" t="s">
        <v>14</v>
      </c>
      <c r="C35" s="3">
        <v>45769</v>
      </c>
      <c r="D35" s="3">
        <v>46102</v>
      </c>
      <c r="E35" s="4">
        <v>77000000</v>
      </c>
      <c r="F35" s="5">
        <f t="shared" ca="1" si="0"/>
        <v>0.24624624624624625</v>
      </c>
      <c r="G35" s="4">
        <v>77000000</v>
      </c>
      <c r="H35" s="6">
        <f t="shared" si="1"/>
        <v>0</v>
      </c>
      <c r="I35" s="7">
        <v>0</v>
      </c>
      <c r="J35" s="7">
        <f t="shared" si="2"/>
        <v>0</v>
      </c>
      <c r="K35" s="5">
        <f t="shared" ca="1" si="3"/>
        <v>0.24624624624624625</v>
      </c>
      <c r="L35" s="8">
        <f t="shared" ca="1" si="5"/>
        <v>0</v>
      </c>
      <c r="M35" s="9">
        <f t="shared" ca="1" si="4"/>
        <v>0</v>
      </c>
    </row>
    <row r="36" spans="1:13" ht="15.6">
      <c r="A36" s="2" t="s">
        <v>50</v>
      </c>
      <c r="B36" s="2" t="s">
        <v>14</v>
      </c>
      <c r="C36" s="3">
        <v>45769</v>
      </c>
      <c r="D36" s="3">
        <v>46102</v>
      </c>
      <c r="E36" s="4">
        <v>132000000</v>
      </c>
      <c r="F36" s="5">
        <f t="shared" ca="1" si="0"/>
        <v>0.24624624624624625</v>
      </c>
      <c r="G36" s="4">
        <v>132000000</v>
      </c>
      <c r="H36" s="6">
        <f t="shared" si="1"/>
        <v>0</v>
      </c>
      <c r="I36" s="7">
        <v>0</v>
      </c>
      <c r="J36" s="7">
        <f t="shared" si="2"/>
        <v>0</v>
      </c>
      <c r="K36" s="5">
        <f t="shared" ca="1" si="3"/>
        <v>0.24624624624624625</v>
      </c>
      <c r="L36" s="8">
        <f t="shared" ca="1" si="5"/>
        <v>0</v>
      </c>
      <c r="M36" s="9">
        <f t="shared" ca="1" si="4"/>
        <v>0</v>
      </c>
    </row>
    <row r="37" spans="1:13" ht="15.6">
      <c r="A37" s="2" t="s">
        <v>51</v>
      </c>
      <c r="B37" s="2" t="s">
        <v>14</v>
      </c>
      <c r="C37" s="3">
        <v>45769</v>
      </c>
      <c r="D37" s="3">
        <v>46074</v>
      </c>
      <c r="E37" s="4">
        <v>63000000</v>
      </c>
      <c r="F37" s="5">
        <f t="shared" ca="1" si="0"/>
        <v>0.26885245901639343</v>
      </c>
      <c r="G37" s="4">
        <v>63000000</v>
      </c>
      <c r="H37" s="6">
        <f t="shared" si="1"/>
        <v>0</v>
      </c>
      <c r="I37" s="7">
        <v>0</v>
      </c>
      <c r="J37" s="7">
        <f t="shared" si="2"/>
        <v>0</v>
      </c>
      <c r="K37" s="5">
        <f t="shared" ca="1" si="3"/>
        <v>0.26885245901639343</v>
      </c>
      <c r="L37" s="8">
        <f t="shared" ca="1" si="5"/>
        <v>0</v>
      </c>
      <c r="M37" s="9">
        <f t="shared" ca="1" si="4"/>
        <v>0</v>
      </c>
    </row>
    <row r="38" spans="1:13" ht="15.6">
      <c r="A38" s="2" t="s">
        <v>52</v>
      </c>
      <c r="B38" s="2" t="s">
        <v>14</v>
      </c>
      <c r="C38" s="3">
        <v>45768</v>
      </c>
      <c r="D38" s="3">
        <v>45981</v>
      </c>
      <c r="E38" s="4">
        <v>70000000</v>
      </c>
      <c r="F38" s="5">
        <f t="shared" ca="1" si="0"/>
        <v>0.38967136150234744</v>
      </c>
      <c r="G38" s="4">
        <v>70000000</v>
      </c>
      <c r="H38" s="6">
        <f t="shared" si="1"/>
        <v>0</v>
      </c>
      <c r="I38" s="7">
        <v>0</v>
      </c>
      <c r="J38" s="7">
        <f t="shared" si="2"/>
        <v>0</v>
      </c>
      <c r="K38" s="5">
        <f t="shared" ca="1" si="3"/>
        <v>0.38967136150234744</v>
      </c>
      <c r="L38" s="8">
        <f t="shared" ca="1" si="5"/>
        <v>0</v>
      </c>
      <c r="M38" s="9">
        <f t="shared" ca="1" si="4"/>
        <v>0</v>
      </c>
    </row>
    <row r="39" spans="1:13" ht="15.6">
      <c r="A39" s="2" t="s">
        <v>53</v>
      </c>
      <c r="B39" s="2" t="s">
        <v>14</v>
      </c>
      <c r="C39" s="3">
        <v>45770</v>
      </c>
      <c r="D39" s="3">
        <v>46075</v>
      </c>
      <c r="E39" s="4">
        <v>63000000</v>
      </c>
      <c r="F39" s="5">
        <f t="shared" ca="1" si="0"/>
        <v>0.26557377049180325</v>
      </c>
      <c r="G39" s="4">
        <v>63000000</v>
      </c>
      <c r="H39" s="6">
        <f t="shared" si="1"/>
        <v>0</v>
      </c>
      <c r="I39" s="7">
        <v>0</v>
      </c>
      <c r="J39" s="7">
        <f t="shared" si="2"/>
        <v>0</v>
      </c>
      <c r="K39" s="5">
        <f t="shared" ca="1" si="3"/>
        <v>0.26557377049180325</v>
      </c>
      <c r="L39" s="8">
        <f t="shared" ca="1" si="5"/>
        <v>0</v>
      </c>
      <c r="M39" s="9">
        <f t="shared" ca="1" si="4"/>
        <v>0</v>
      </c>
    </row>
    <row r="40" spans="1:13" ht="15.6">
      <c r="A40" s="2" t="s">
        <v>54</v>
      </c>
      <c r="B40" s="2" t="s">
        <v>14</v>
      </c>
      <c r="C40" s="3">
        <v>45775</v>
      </c>
      <c r="D40" s="3">
        <v>46080</v>
      </c>
      <c r="E40" s="4">
        <v>63000000</v>
      </c>
      <c r="F40" s="5">
        <f t="shared" ca="1" si="0"/>
        <v>0.24918032786885247</v>
      </c>
      <c r="G40" s="4">
        <v>63000000</v>
      </c>
      <c r="H40" s="6">
        <f t="shared" si="1"/>
        <v>0</v>
      </c>
      <c r="I40" s="7">
        <v>0</v>
      </c>
      <c r="J40" s="7">
        <f t="shared" si="2"/>
        <v>0</v>
      </c>
      <c r="K40" s="5">
        <f t="shared" ca="1" si="3"/>
        <v>0.24918032786885247</v>
      </c>
      <c r="L40" s="8">
        <f t="shared" ca="1" si="5"/>
        <v>0</v>
      </c>
      <c r="M40" s="9">
        <f t="shared" ca="1" si="4"/>
        <v>0</v>
      </c>
    </row>
    <row r="41" spans="1:13" ht="15.6">
      <c r="A41" s="2" t="s">
        <v>55</v>
      </c>
      <c r="B41" s="2" t="s">
        <v>14</v>
      </c>
      <c r="C41" s="3">
        <v>45771</v>
      </c>
      <c r="D41" s="3">
        <v>46076</v>
      </c>
      <c r="E41" s="4">
        <v>42000000</v>
      </c>
      <c r="F41" s="5">
        <f t="shared" ca="1" si="0"/>
        <v>0.26229508196721313</v>
      </c>
      <c r="G41" s="4">
        <v>42000000</v>
      </c>
      <c r="H41" s="6">
        <f t="shared" si="1"/>
        <v>0</v>
      </c>
      <c r="I41" s="7">
        <v>0</v>
      </c>
      <c r="J41" s="7">
        <f t="shared" si="2"/>
        <v>0</v>
      </c>
      <c r="K41" s="5">
        <f t="shared" ca="1" si="3"/>
        <v>0.26229508196721313</v>
      </c>
      <c r="L41" s="8">
        <f t="shared" ca="1" si="5"/>
        <v>0</v>
      </c>
      <c r="M41" s="9">
        <f t="shared" ca="1" si="4"/>
        <v>0</v>
      </c>
    </row>
    <row r="42" spans="1:13" ht="15.6">
      <c r="A42" s="2" t="s">
        <v>56</v>
      </c>
      <c r="B42" s="2" t="s">
        <v>14</v>
      </c>
      <c r="C42" s="3">
        <v>45777</v>
      </c>
      <c r="D42" s="3">
        <v>46020</v>
      </c>
      <c r="E42" s="4">
        <v>144000000</v>
      </c>
      <c r="F42" s="5">
        <f t="shared" ca="1" si="0"/>
        <v>0.30452674897119342</v>
      </c>
      <c r="G42" s="4">
        <v>144000000</v>
      </c>
      <c r="H42" s="6">
        <f t="shared" si="1"/>
        <v>0</v>
      </c>
      <c r="I42" s="7">
        <v>0</v>
      </c>
      <c r="J42" s="7">
        <f t="shared" si="2"/>
        <v>0</v>
      </c>
      <c r="K42" s="5">
        <f t="shared" ca="1" si="3"/>
        <v>0.30452674897119342</v>
      </c>
      <c r="L42" s="8">
        <f t="shared" ca="1" si="5"/>
        <v>0</v>
      </c>
      <c r="M42" s="9">
        <f t="shared" ca="1" si="4"/>
        <v>0</v>
      </c>
    </row>
    <row r="43" spans="1:13" ht="15.6">
      <c r="A43" s="2" t="s">
        <v>57</v>
      </c>
      <c r="B43" s="2" t="s">
        <v>14</v>
      </c>
      <c r="C43" s="3">
        <v>45775</v>
      </c>
      <c r="D43" s="3">
        <v>46049</v>
      </c>
      <c r="E43" s="4">
        <v>81000000</v>
      </c>
      <c r="F43" s="5">
        <f t="shared" ca="1" si="0"/>
        <v>0.27737226277372262</v>
      </c>
      <c r="G43" s="4">
        <v>81000000</v>
      </c>
      <c r="H43" s="6">
        <f t="shared" si="1"/>
        <v>0</v>
      </c>
      <c r="I43" s="7">
        <v>0</v>
      </c>
      <c r="J43" s="7">
        <f t="shared" si="2"/>
        <v>0</v>
      </c>
      <c r="K43" s="5">
        <f t="shared" ca="1" si="3"/>
        <v>0.27737226277372262</v>
      </c>
      <c r="L43" s="8">
        <f t="shared" ca="1" si="5"/>
        <v>0</v>
      </c>
      <c r="M43" s="9">
        <f t="shared" ca="1" si="4"/>
        <v>0</v>
      </c>
    </row>
    <row r="44" spans="1:13" ht="15.6">
      <c r="A44" s="2" t="s">
        <v>58</v>
      </c>
      <c r="B44" s="2" t="s">
        <v>14</v>
      </c>
      <c r="C44" s="3">
        <v>46136</v>
      </c>
      <c r="D44" s="3">
        <v>46076</v>
      </c>
      <c r="E44" s="4">
        <v>70000000</v>
      </c>
      <c r="F44" s="5">
        <f t="shared" ca="1" si="0"/>
        <v>4.75</v>
      </c>
      <c r="G44" s="4">
        <v>70000000</v>
      </c>
      <c r="H44" s="6">
        <f t="shared" si="1"/>
        <v>0</v>
      </c>
      <c r="I44" s="7">
        <v>0</v>
      </c>
      <c r="J44" s="7">
        <f t="shared" si="2"/>
        <v>0</v>
      </c>
      <c r="K44" s="5">
        <f t="shared" ca="1" si="3"/>
        <v>4.75</v>
      </c>
      <c r="L44" s="8">
        <f t="shared" ca="1" si="5"/>
        <v>0</v>
      </c>
      <c r="M44" s="9">
        <f t="shared" ca="1" si="4"/>
        <v>0</v>
      </c>
    </row>
    <row r="45" spans="1:13" ht="15.6">
      <c r="A45" s="2" t="s">
        <v>59</v>
      </c>
      <c r="B45" s="2" t="s">
        <v>14</v>
      </c>
      <c r="C45" s="3">
        <v>45770</v>
      </c>
      <c r="D45" s="3">
        <v>46075</v>
      </c>
      <c r="E45" s="4">
        <v>72000000</v>
      </c>
      <c r="F45" s="5">
        <f t="shared" ca="1" si="0"/>
        <v>0.26557377049180325</v>
      </c>
      <c r="G45" s="4">
        <v>72000000</v>
      </c>
      <c r="H45" s="6">
        <f t="shared" si="1"/>
        <v>0</v>
      </c>
      <c r="I45" s="7">
        <v>0</v>
      </c>
      <c r="J45" s="7">
        <f t="shared" si="2"/>
        <v>0</v>
      </c>
      <c r="K45" s="5">
        <f t="shared" ca="1" si="3"/>
        <v>0.26557377049180325</v>
      </c>
      <c r="L45" s="8">
        <f t="shared" ca="1" si="5"/>
        <v>0</v>
      </c>
      <c r="M45" s="9">
        <f t="shared" ca="1" si="4"/>
        <v>0</v>
      </c>
    </row>
    <row r="46" spans="1:13" ht="15.6">
      <c r="A46" s="2" t="s">
        <v>60</v>
      </c>
      <c r="B46" s="2" t="s">
        <v>14</v>
      </c>
      <c r="C46" s="3">
        <v>45775</v>
      </c>
      <c r="D46" s="3">
        <v>46108</v>
      </c>
      <c r="E46" s="4">
        <v>121000000</v>
      </c>
      <c r="F46" s="5">
        <f t="shared" ca="1" si="0"/>
        <v>0.22822822822822822</v>
      </c>
      <c r="G46" s="4">
        <v>121000000</v>
      </c>
      <c r="H46" s="6">
        <f t="shared" si="1"/>
        <v>0</v>
      </c>
      <c r="I46" s="7">
        <v>0</v>
      </c>
      <c r="J46" s="7">
        <f t="shared" si="2"/>
        <v>0</v>
      </c>
      <c r="K46" s="5">
        <f t="shared" ca="1" si="3"/>
        <v>0.22822822822822822</v>
      </c>
      <c r="L46" s="8">
        <f t="shared" ca="1" si="5"/>
        <v>0</v>
      </c>
      <c r="M46" s="9">
        <f t="shared" ca="1" si="4"/>
        <v>0</v>
      </c>
    </row>
    <row r="47" spans="1:13" ht="15.6">
      <c r="A47" s="2" t="s">
        <v>61</v>
      </c>
      <c r="B47" s="2" t="s">
        <v>14</v>
      </c>
      <c r="C47" s="3">
        <v>45775</v>
      </c>
      <c r="D47" s="3">
        <v>46080</v>
      </c>
      <c r="E47" s="4">
        <v>100000000</v>
      </c>
      <c r="F47" s="5">
        <f t="shared" ca="1" si="0"/>
        <v>0.24918032786885247</v>
      </c>
      <c r="G47" s="4">
        <v>100000000</v>
      </c>
      <c r="H47" s="6">
        <f t="shared" si="1"/>
        <v>0</v>
      </c>
      <c r="I47" s="7">
        <v>0</v>
      </c>
      <c r="J47" s="7">
        <f t="shared" si="2"/>
        <v>0</v>
      </c>
      <c r="K47" s="5">
        <f t="shared" ca="1" si="3"/>
        <v>0.24918032786885247</v>
      </c>
      <c r="L47" s="8">
        <f t="shared" ca="1" si="5"/>
        <v>0</v>
      </c>
      <c r="M47" s="9">
        <f t="shared" ca="1" si="4"/>
        <v>0</v>
      </c>
    </row>
    <row r="48" spans="1:13" ht="15.6">
      <c r="A48" s="2" t="s">
        <v>62</v>
      </c>
      <c r="B48" s="2" t="s">
        <v>14</v>
      </c>
      <c r="C48" s="3">
        <v>45779</v>
      </c>
      <c r="D48" s="3">
        <v>46082</v>
      </c>
      <c r="E48" s="4">
        <v>90000000</v>
      </c>
      <c r="F48" s="5">
        <f t="shared" ca="1" si="0"/>
        <v>0.23762376237623761</v>
      </c>
      <c r="G48" s="4">
        <v>90000000</v>
      </c>
      <c r="H48" s="6">
        <f t="shared" si="1"/>
        <v>0</v>
      </c>
      <c r="I48" s="7">
        <v>0</v>
      </c>
      <c r="J48" s="7">
        <f t="shared" si="2"/>
        <v>0</v>
      </c>
      <c r="K48" s="5">
        <f t="shared" ca="1" si="3"/>
        <v>0.23762376237623761</v>
      </c>
      <c r="L48" s="8">
        <f t="shared" ca="1" si="5"/>
        <v>0</v>
      </c>
      <c r="M48" s="9">
        <f t="shared" ca="1" si="4"/>
        <v>0</v>
      </c>
    </row>
    <row r="49" spans="1:13" ht="15.6">
      <c r="A49" s="2" t="s">
        <v>63</v>
      </c>
      <c r="B49" s="2" t="s">
        <v>14</v>
      </c>
      <c r="C49" s="3">
        <v>45775</v>
      </c>
      <c r="D49" s="3">
        <v>46049</v>
      </c>
      <c r="E49" s="4">
        <v>63000000</v>
      </c>
      <c r="F49" s="5">
        <f t="shared" ca="1" si="0"/>
        <v>0.27737226277372262</v>
      </c>
      <c r="G49" s="4">
        <v>63000000</v>
      </c>
      <c r="H49" s="6">
        <f t="shared" si="1"/>
        <v>0</v>
      </c>
      <c r="I49" s="7">
        <v>0</v>
      </c>
      <c r="J49" s="7">
        <f t="shared" si="2"/>
        <v>0</v>
      </c>
      <c r="K49" s="5">
        <f t="shared" ca="1" si="3"/>
        <v>0.27737226277372262</v>
      </c>
      <c r="L49" s="8">
        <f t="shared" ca="1" si="5"/>
        <v>0</v>
      </c>
      <c r="M49" s="9">
        <f t="shared" ca="1" si="4"/>
        <v>0</v>
      </c>
    </row>
    <row r="50" spans="1:13" ht="15.6">
      <c r="A50" s="2" t="s">
        <v>64</v>
      </c>
      <c r="B50" s="2" t="s">
        <v>14</v>
      </c>
      <c r="C50" s="3">
        <v>45775</v>
      </c>
      <c r="D50" s="3">
        <v>46080</v>
      </c>
      <c r="E50" s="4">
        <v>84000000</v>
      </c>
      <c r="F50" s="5">
        <f t="shared" ca="1" si="0"/>
        <v>0.24918032786885247</v>
      </c>
      <c r="G50" s="4">
        <v>84000000</v>
      </c>
      <c r="H50" s="6">
        <f t="shared" si="1"/>
        <v>0</v>
      </c>
      <c r="I50" s="7">
        <v>0</v>
      </c>
      <c r="J50" s="7">
        <f t="shared" si="2"/>
        <v>0</v>
      </c>
      <c r="K50" s="5">
        <f t="shared" ca="1" si="3"/>
        <v>0.24918032786885247</v>
      </c>
      <c r="L50" s="8">
        <f t="shared" ca="1" si="5"/>
        <v>0</v>
      </c>
      <c r="M50" s="9">
        <f t="shared" ca="1" si="4"/>
        <v>0</v>
      </c>
    </row>
    <row r="51" spans="1:13" ht="15.6">
      <c r="A51" s="2" t="s">
        <v>65</v>
      </c>
      <c r="B51" s="2" t="s">
        <v>14</v>
      </c>
      <c r="C51" s="3">
        <v>45776</v>
      </c>
      <c r="D51" s="3">
        <v>46081</v>
      </c>
      <c r="E51" s="4">
        <v>42000000</v>
      </c>
      <c r="F51" s="5">
        <f t="shared" ca="1" si="0"/>
        <v>0.24590163934426229</v>
      </c>
      <c r="G51" s="4">
        <v>42000000</v>
      </c>
      <c r="H51" s="6">
        <f t="shared" si="1"/>
        <v>0</v>
      </c>
      <c r="I51" s="7">
        <v>0</v>
      </c>
      <c r="J51" s="7">
        <f t="shared" si="2"/>
        <v>0</v>
      </c>
      <c r="K51" s="5">
        <f t="shared" ca="1" si="3"/>
        <v>0.24590163934426229</v>
      </c>
      <c r="L51" s="8">
        <f t="shared" ca="1" si="5"/>
        <v>0</v>
      </c>
      <c r="M51" s="9">
        <f t="shared" ca="1" si="4"/>
        <v>0</v>
      </c>
    </row>
    <row r="52" spans="1:13" ht="15.6">
      <c r="A52" s="2" t="s">
        <v>66</v>
      </c>
      <c r="B52" s="2" t="s">
        <v>14</v>
      </c>
      <c r="C52" s="3">
        <v>45775</v>
      </c>
      <c r="D52" s="3">
        <v>46080</v>
      </c>
      <c r="E52" s="4">
        <v>63000000</v>
      </c>
      <c r="F52" s="5">
        <f t="shared" ca="1" si="0"/>
        <v>0.24918032786885247</v>
      </c>
      <c r="G52" s="4">
        <v>63000000</v>
      </c>
      <c r="H52" s="6">
        <f t="shared" si="1"/>
        <v>0</v>
      </c>
      <c r="I52" s="7">
        <v>0</v>
      </c>
      <c r="J52" s="7">
        <f t="shared" si="2"/>
        <v>0</v>
      </c>
      <c r="K52" s="5">
        <f t="shared" ca="1" si="3"/>
        <v>0.24918032786885247</v>
      </c>
      <c r="L52" s="8">
        <f t="shared" ca="1" si="5"/>
        <v>0</v>
      </c>
      <c r="M52" s="9">
        <f t="shared" ca="1" si="4"/>
        <v>0</v>
      </c>
    </row>
    <row r="53" spans="1:13" ht="15.6">
      <c r="A53" s="2" t="s">
        <v>67</v>
      </c>
      <c r="B53" s="2" t="s">
        <v>14</v>
      </c>
      <c r="C53" s="3">
        <v>45777</v>
      </c>
      <c r="D53" s="3">
        <v>46020</v>
      </c>
      <c r="E53" s="4">
        <v>80000000</v>
      </c>
      <c r="F53" s="5">
        <f t="shared" ca="1" si="0"/>
        <v>0.30452674897119342</v>
      </c>
      <c r="G53" s="4">
        <v>80000000</v>
      </c>
      <c r="H53" s="6">
        <f t="shared" si="1"/>
        <v>0</v>
      </c>
      <c r="I53" s="7">
        <v>0</v>
      </c>
      <c r="J53" s="7">
        <f t="shared" si="2"/>
        <v>0</v>
      </c>
      <c r="K53" s="5">
        <f t="shared" ca="1" si="3"/>
        <v>0.30452674897119342</v>
      </c>
      <c r="L53" s="8">
        <f t="shared" ca="1" si="5"/>
        <v>0</v>
      </c>
      <c r="M53" s="9">
        <f t="shared" ca="1" si="4"/>
        <v>0</v>
      </c>
    </row>
    <row r="54" spans="1:13" ht="15.6">
      <c r="A54" s="2" t="s">
        <v>68</v>
      </c>
      <c r="B54" s="2" t="s">
        <v>14</v>
      </c>
      <c r="C54" s="3">
        <v>45776</v>
      </c>
      <c r="D54" s="3">
        <v>46081</v>
      </c>
      <c r="E54" s="4">
        <v>63000000</v>
      </c>
      <c r="F54" s="5">
        <f t="shared" ca="1" si="0"/>
        <v>0.24590163934426229</v>
      </c>
      <c r="G54" s="4">
        <v>63000000</v>
      </c>
      <c r="H54" s="6">
        <f t="shared" si="1"/>
        <v>0</v>
      </c>
      <c r="I54" s="7">
        <v>0</v>
      </c>
      <c r="J54" s="7">
        <f t="shared" si="2"/>
        <v>0</v>
      </c>
      <c r="K54" s="5">
        <f t="shared" ca="1" si="3"/>
        <v>0.24590163934426229</v>
      </c>
      <c r="L54" s="8">
        <f t="shared" ca="1" si="5"/>
        <v>0</v>
      </c>
      <c r="M54" s="9">
        <f t="shared" ca="1" si="4"/>
        <v>0</v>
      </c>
    </row>
    <row r="55" spans="1:13" ht="15.6">
      <c r="A55" s="2" t="s">
        <v>69</v>
      </c>
      <c r="B55" s="2" t="s">
        <v>14</v>
      </c>
      <c r="C55" s="3">
        <v>45776</v>
      </c>
      <c r="D55" s="3">
        <v>46081</v>
      </c>
      <c r="E55" s="4">
        <v>63000000</v>
      </c>
      <c r="F55" s="5">
        <f t="shared" ca="1" si="0"/>
        <v>0.24590163934426229</v>
      </c>
      <c r="G55" s="4">
        <v>63000000</v>
      </c>
      <c r="H55" s="6">
        <f t="shared" si="1"/>
        <v>0</v>
      </c>
      <c r="I55" s="7">
        <v>0</v>
      </c>
      <c r="J55" s="7">
        <f t="shared" si="2"/>
        <v>0</v>
      </c>
      <c r="K55" s="5">
        <f t="shared" ca="1" si="3"/>
        <v>0.24590163934426229</v>
      </c>
      <c r="L55" s="8">
        <f t="shared" ca="1" si="5"/>
        <v>0</v>
      </c>
      <c r="M55" s="9">
        <f t="shared" ca="1" si="4"/>
        <v>0</v>
      </c>
    </row>
    <row r="56" spans="1:13" ht="15.6">
      <c r="A56" s="2" t="s">
        <v>70</v>
      </c>
      <c r="B56" s="2" t="s">
        <v>14</v>
      </c>
      <c r="C56" s="3">
        <v>45783</v>
      </c>
      <c r="D56" s="3">
        <v>46086</v>
      </c>
      <c r="E56" s="4">
        <v>42000000</v>
      </c>
      <c r="F56" s="5">
        <f t="shared" ca="1" si="0"/>
        <v>0.22442244224422442</v>
      </c>
      <c r="G56" s="4">
        <v>42000000</v>
      </c>
      <c r="H56" s="6">
        <f t="shared" si="1"/>
        <v>0</v>
      </c>
      <c r="I56" s="7">
        <v>0</v>
      </c>
      <c r="J56" s="7">
        <f t="shared" si="2"/>
        <v>0</v>
      </c>
      <c r="K56" s="5">
        <f t="shared" ca="1" si="3"/>
        <v>0.22442244224422442</v>
      </c>
      <c r="L56" s="8">
        <f t="shared" ca="1" si="5"/>
        <v>0</v>
      </c>
      <c r="M56" s="9">
        <f t="shared" ca="1" si="4"/>
        <v>0</v>
      </c>
    </row>
    <row r="57" spans="1:13" ht="15.6">
      <c r="A57" s="2" t="s">
        <v>71</v>
      </c>
      <c r="B57" s="2" t="s">
        <v>14</v>
      </c>
      <c r="C57" s="3">
        <v>45775</v>
      </c>
      <c r="D57" s="3">
        <v>46049</v>
      </c>
      <c r="E57" s="4">
        <v>54000000</v>
      </c>
      <c r="F57" s="5">
        <f t="shared" ca="1" si="0"/>
        <v>0.27737226277372262</v>
      </c>
      <c r="G57" s="4">
        <v>54000000</v>
      </c>
      <c r="H57" s="6">
        <f t="shared" si="1"/>
        <v>0</v>
      </c>
      <c r="I57" s="7">
        <v>0</v>
      </c>
      <c r="J57" s="7">
        <f t="shared" si="2"/>
        <v>0</v>
      </c>
      <c r="K57" s="5">
        <f t="shared" ca="1" si="3"/>
        <v>0.27737226277372262</v>
      </c>
      <c r="L57" s="8">
        <f t="shared" ca="1" si="5"/>
        <v>0</v>
      </c>
      <c r="M57" s="9">
        <f t="shared" ca="1" si="4"/>
        <v>0</v>
      </c>
    </row>
    <row r="58" spans="1:13" ht="15.6">
      <c r="A58" s="2" t="s">
        <v>72</v>
      </c>
      <c r="B58" s="2" t="s">
        <v>14</v>
      </c>
      <c r="C58" s="3">
        <v>45799</v>
      </c>
      <c r="D58" s="3">
        <v>46102</v>
      </c>
      <c r="E58" s="4">
        <v>80000000</v>
      </c>
      <c r="F58" s="5">
        <f t="shared" ca="1" si="0"/>
        <v>0.17161716171617161</v>
      </c>
      <c r="G58" s="4">
        <v>80000000</v>
      </c>
      <c r="H58" s="6">
        <f t="shared" si="1"/>
        <v>0</v>
      </c>
      <c r="I58" s="7">
        <v>0</v>
      </c>
      <c r="J58" s="7">
        <f t="shared" si="2"/>
        <v>0</v>
      </c>
      <c r="K58" s="5">
        <f t="shared" ca="1" si="3"/>
        <v>0.17161716171617161</v>
      </c>
      <c r="L58" s="8">
        <f t="shared" ca="1" si="5"/>
        <v>0</v>
      </c>
      <c r="M58" s="9">
        <f t="shared" ca="1" si="4"/>
        <v>0</v>
      </c>
    </row>
    <row r="59" spans="1:13" ht="15.6">
      <c r="A59" s="2" t="s">
        <v>73</v>
      </c>
      <c r="B59" s="2" t="s">
        <v>14</v>
      </c>
      <c r="C59" s="3">
        <v>45775</v>
      </c>
      <c r="D59" s="3">
        <v>46049</v>
      </c>
      <c r="E59" s="4">
        <v>72000000</v>
      </c>
      <c r="F59" s="5">
        <f t="shared" ca="1" si="0"/>
        <v>0.27737226277372262</v>
      </c>
      <c r="G59" s="4">
        <v>72000000</v>
      </c>
      <c r="H59" s="6">
        <f t="shared" si="1"/>
        <v>0</v>
      </c>
      <c r="I59" s="7">
        <v>0</v>
      </c>
      <c r="J59" s="7">
        <f t="shared" si="2"/>
        <v>0</v>
      </c>
      <c r="K59" s="5">
        <f t="shared" ca="1" si="3"/>
        <v>0.27737226277372262</v>
      </c>
      <c r="L59" s="8">
        <f t="shared" ca="1" si="5"/>
        <v>0</v>
      </c>
      <c r="M59" s="9">
        <f t="shared" ca="1" si="4"/>
        <v>0</v>
      </c>
    </row>
    <row r="60" spans="1:13" ht="15.6">
      <c r="A60" s="2" t="s">
        <v>74</v>
      </c>
      <c r="B60" s="2" t="s">
        <v>14</v>
      </c>
      <c r="C60" s="3">
        <v>45777</v>
      </c>
      <c r="D60" s="3">
        <v>45898</v>
      </c>
      <c r="E60" s="4">
        <v>28000000</v>
      </c>
      <c r="F60" s="5">
        <f t="shared" ca="1" si="0"/>
        <v>0.61157024793388426</v>
      </c>
      <c r="G60" s="4">
        <v>28000000</v>
      </c>
      <c r="H60" s="6">
        <f t="shared" si="1"/>
        <v>0</v>
      </c>
      <c r="I60" s="7">
        <v>0</v>
      </c>
      <c r="J60" s="7">
        <f t="shared" si="2"/>
        <v>0</v>
      </c>
      <c r="K60" s="5">
        <f t="shared" ca="1" si="3"/>
        <v>0.61157024793388426</v>
      </c>
      <c r="L60" s="8">
        <f t="shared" ca="1" si="5"/>
        <v>0</v>
      </c>
      <c r="M60" s="9">
        <f t="shared" ca="1" si="4"/>
        <v>0</v>
      </c>
    </row>
    <row r="61" spans="1:13" ht="15.6">
      <c r="A61" s="2" t="s">
        <v>75</v>
      </c>
      <c r="B61" s="2" t="s">
        <v>14</v>
      </c>
      <c r="C61" s="3">
        <v>45777</v>
      </c>
      <c r="D61" s="3">
        <v>46051</v>
      </c>
      <c r="E61" s="4">
        <v>63000000</v>
      </c>
      <c r="F61" s="5">
        <f t="shared" ca="1" si="0"/>
        <v>0.27007299270072993</v>
      </c>
      <c r="G61" s="4">
        <v>63000000</v>
      </c>
      <c r="H61" s="6">
        <f t="shared" si="1"/>
        <v>0</v>
      </c>
      <c r="I61" s="7">
        <v>0</v>
      </c>
      <c r="J61" s="7">
        <f t="shared" si="2"/>
        <v>0</v>
      </c>
      <c r="K61" s="5">
        <f t="shared" ca="1" si="3"/>
        <v>0.27007299270072993</v>
      </c>
      <c r="L61" s="8">
        <f t="shared" ca="1" si="5"/>
        <v>0</v>
      </c>
      <c r="M61" s="9">
        <f t="shared" ca="1" si="4"/>
        <v>0</v>
      </c>
    </row>
    <row r="62" spans="1:13" ht="15.6">
      <c r="A62" s="2" t="s">
        <v>76</v>
      </c>
      <c r="B62" s="2" t="s">
        <v>14</v>
      </c>
      <c r="C62" s="10">
        <v>45779</v>
      </c>
      <c r="D62" s="3">
        <v>46054</v>
      </c>
      <c r="E62" s="4">
        <v>54000000</v>
      </c>
      <c r="F62" s="5">
        <f t="shared" ca="1" si="0"/>
        <v>0.26181818181818184</v>
      </c>
      <c r="G62" s="4">
        <v>54000000</v>
      </c>
      <c r="H62" s="6">
        <f t="shared" si="1"/>
        <v>0</v>
      </c>
      <c r="I62" s="7">
        <v>0</v>
      </c>
      <c r="J62" s="7">
        <f t="shared" si="2"/>
        <v>0</v>
      </c>
      <c r="K62" s="5">
        <f t="shared" ca="1" si="3"/>
        <v>0.26181818181818184</v>
      </c>
      <c r="L62" s="8">
        <f t="shared" ca="1" si="5"/>
        <v>0</v>
      </c>
      <c r="M62" s="9">
        <f t="shared" ca="1" si="4"/>
        <v>0</v>
      </c>
    </row>
    <row r="63" spans="1:13" ht="15.6">
      <c r="A63" s="2" t="s">
        <v>77</v>
      </c>
      <c r="B63" s="2" t="s">
        <v>14</v>
      </c>
      <c r="C63" s="3">
        <v>45783</v>
      </c>
      <c r="D63" s="3">
        <v>46086</v>
      </c>
      <c r="E63" s="4">
        <v>80000000</v>
      </c>
      <c r="F63" s="5">
        <f t="shared" ca="1" si="0"/>
        <v>0.22442244224422442</v>
      </c>
      <c r="G63" s="4">
        <v>80000000</v>
      </c>
      <c r="H63" s="6">
        <f t="shared" si="1"/>
        <v>0</v>
      </c>
      <c r="I63" s="7">
        <v>0</v>
      </c>
      <c r="J63" s="7">
        <f t="shared" si="2"/>
        <v>0</v>
      </c>
      <c r="K63" s="5">
        <f t="shared" ca="1" si="3"/>
        <v>0.22442244224422442</v>
      </c>
      <c r="L63" s="8">
        <f t="shared" ca="1" si="5"/>
        <v>0</v>
      </c>
      <c r="M63" s="9">
        <f t="shared" ca="1" si="4"/>
        <v>0</v>
      </c>
    </row>
    <row r="64" spans="1:13" ht="15.6">
      <c r="A64" s="2" t="s">
        <v>78</v>
      </c>
      <c r="B64" s="2" t="s">
        <v>14</v>
      </c>
      <c r="C64" s="3">
        <v>45783</v>
      </c>
      <c r="D64" s="3">
        <v>46117</v>
      </c>
      <c r="E64" s="4">
        <v>88000000</v>
      </c>
      <c r="F64" s="5">
        <f t="shared" ca="1" si="0"/>
        <v>0.20359281437125748</v>
      </c>
      <c r="G64" s="4">
        <v>88000000</v>
      </c>
      <c r="H64" s="6">
        <f t="shared" si="1"/>
        <v>0</v>
      </c>
      <c r="I64" s="7">
        <v>0</v>
      </c>
      <c r="J64" s="7">
        <f t="shared" si="2"/>
        <v>0</v>
      </c>
      <c r="K64" s="5">
        <f t="shared" ca="1" si="3"/>
        <v>0.20359281437125748</v>
      </c>
      <c r="L64" s="8">
        <f t="shared" ca="1" si="5"/>
        <v>0</v>
      </c>
      <c r="M64" s="9">
        <f t="shared" ca="1" si="4"/>
        <v>0</v>
      </c>
    </row>
    <row r="65" spans="1:13" ht="15.6">
      <c r="A65" s="2" t="s">
        <v>79</v>
      </c>
      <c r="B65" s="2" t="s">
        <v>14</v>
      </c>
      <c r="C65" s="3">
        <v>45779</v>
      </c>
      <c r="D65" s="3">
        <v>46054</v>
      </c>
      <c r="E65" s="4">
        <v>54000000</v>
      </c>
      <c r="F65" s="5">
        <f t="shared" ca="1" si="0"/>
        <v>0.26181818181818184</v>
      </c>
      <c r="G65" s="4">
        <v>54000000</v>
      </c>
      <c r="H65" s="6">
        <f t="shared" si="1"/>
        <v>0</v>
      </c>
      <c r="I65" s="7">
        <v>0</v>
      </c>
      <c r="J65" s="7">
        <f t="shared" si="2"/>
        <v>0</v>
      </c>
      <c r="K65" s="5">
        <f t="shared" ca="1" si="3"/>
        <v>0.26181818181818184</v>
      </c>
      <c r="L65" s="8">
        <f t="shared" ca="1" si="5"/>
        <v>0</v>
      </c>
      <c r="M65" s="9">
        <f t="shared" ca="1" si="4"/>
        <v>0</v>
      </c>
    </row>
    <row r="66" spans="1:13" ht="15.6">
      <c r="A66" s="2" t="s">
        <v>80</v>
      </c>
      <c r="B66" s="2" t="s">
        <v>14</v>
      </c>
      <c r="C66" s="3">
        <v>45785</v>
      </c>
      <c r="D66" s="3">
        <v>46060</v>
      </c>
      <c r="E66" s="4">
        <v>54000000</v>
      </c>
      <c r="F66" s="5">
        <f t="shared" ref="F66:F79" ca="1" si="6">+IF(TODAY()&lt;D66,_xlfn.DAYS(C66,TODAY())/_xlfn.DAYS(C66,D66),1)</f>
        <v>0.24</v>
      </c>
      <c r="G66" s="4">
        <v>54000000</v>
      </c>
      <c r="H66" s="6">
        <f t="shared" ref="H66:H79" si="7">+E66-G66</f>
        <v>0</v>
      </c>
      <c r="I66" s="7">
        <v>0</v>
      </c>
      <c r="J66" s="7">
        <f t="shared" ref="J66:J79" si="8">+I66</f>
        <v>0</v>
      </c>
      <c r="K66" s="5">
        <f t="shared" ref="K66:K128" ca="1" si="9">+IF(TODAY()&lt;D66,_xlfn.DAYS(C66,TODAY())/_xlfn.DAYS(C66,D66),1)</f>
        <v>0.24</v>
      </c>
      <c r="L66" s="8">
        <f t="shared" ca="1" si="5"/>
        <v>0</v>
      </c>
      <c r="M66" s="9">
        <f t="shared" ref="M66:M128" ca="1" si="10">+J66-L66</f>
        <v>0</v>
      </c>
    </row>
    <row r="67" spans="1:13" ht="15.6">
      <c r="A67" s="2" t="s">
        <v>81</v>
      </c>
      <c r="B67" s="2" t="s">
        <v>14</v>
      </c>
      <c r="C67" s="3">
        <v>45778</v>
      </c>
      <c r="D67" s="3">
        <v>46081</v>
      </c>
      <c r="E67" s="4">
        <v>63000000</v>
      </c>
      <c r="F67" s="5">
        <f t="shared" ca="1" si="6"/>
        <v>0.24092409240924093</v>
      </c>
      <c r="G67" s="4">
        <v>63000000</v>
      </c>
      <c r="H67" s="6">
        <f t="shared" si="7"/>
        <v>0</v>
      </c>
      <c r="I67" s="7">
        <v>0</v>
      </c>
      <c r="J67" s="7">
        <f t="shared" si="8"/>
        <v>0</v>
      </c>
      <c r="K67" s="5">
        <f t="shared" ca="1" si="9"/>
        <v>0.24092409240924093</v>
      </c>
      <c r="L67" s="8">
        <f t="shared" ref="L67:L129" ca="1" si="11">+J67*K67</f>
        <v>0</v>
      </c>
      <c r="M67" s="9">
        <f t="shared" ca="1" si="10"/>
        <v>0</v>
      </c>
    </row>
    <row r="68" spans="1:13" ht="15.6">
      <c r="A68" s="2" t="s">
        <v>82</v>
      </c>
      <c r="B68" s="2" t="s">
        <v>14</v>
      </c>
      <c r="C68" s="3">
        <v>45782</v>
      </c>
      <c r="D68" s="3">
        <v>45965</v>
      </c>
      <c r="E68" s="4">
        <v>25200000</v>
      </c>
      <c r="F68" s="5">
        <f t="shared" ca="1" si="6"/>
        <v>0.37704918032786883</v>
      </c>
      <c r="G68" s="4">
        <v>25200000</v>
      </c>
      <c r="H68" s="6">
        <f t="shared" si="7"/>
        <v>0</v>
      </c>
      <c r="I68" s="7">
        <v>0</v>
      </c>
      <c r="J68" s="7">
        <f t="shared" si="8"/>
        <v>0</v>
      </c>
      <c r="K68" s="5">
        <f t="shared" ca="1" si="9"/>
        <v>0.37704918032786883</v>
      </c>
      <c r="L68" s="8">
        <f t="shared" ca="1" si="11"/>
        <v>0</v>
      </c>
      <c r="M68" s="9">
        <f t="shared" ca="1" si="10"/>
        <v>0</v>
      </c>
    </row>
    <row r="69" spans="1:13" ht="15.6">
      <c r="A69" s="2" t="s">
        <v>83</v>
      </c>
      <c r="B69" s="2" t="s">
        <v>14</v>
      </c>
      <c r="C69" s="3">
        <v>45797</v>
      </c>
      <c r="D69" s="3">
        <v>45827</v>
      </c>
      <c r="E69" s="4">
        <v>24055976</v>
      </c>
      <c r="F69" s="5">
        <f t="shared" ca="1" si="6"/>
        <v>1</v>
      </c>
      <c r="G69" s="4">
        <v>24055976</v>
      </c>
      <c r="H69" s="6">
        <f t="shared" si="7"/>
        <v>0</v>
      </c>
      <c r="I69" s="7">
        <v>0</v>
      </c>
      <c r="J69" s="7">
        <f t="shared" si="8"/>
        <v>0</v>
      </c>
      <c r="K69" s="5">
        <f t="shared" ca="1" si="9"/>
        <v>1</v>
      </c>
      <c r="L69" s="8">
        <f t="shared" ca="1" si="11"/>
        <v>0</v>
      </c>
      <c r="M69" s="9">
        <f t="shared" ca="1" si="10"/>
        <v>0</v>
      </c>
    </row>
    <row r="70" spans="1:13" ht="15.6">
      <c r="A70" s="2" t="s">
        <v>84</v>
      </c>
      <c r="B70" s="2" t="s">
        <v>14</v>
      </c>
      <c r="C70" s="3">
        <v>45783</v>
      </c>
      <c r="D70" s="3">
        <v>46058</v>
      </c>
      <c r="E70" s="4">
        <v>63000000</v>
      </c>
      <c r="F70" s="5">
        <f t="shared" ca="1" si="6"/>
        <v>0.24727272727272728</v>
      </c>
      <c r="G70" s="4">
        <v>63000000</v>
      </c>
      <c r="H70" s="6">
        <f t="shared" si="7"/>
        <v>0</v>
      </c>
      <c r="I70" s="7">
        <v>0</v>
      </c>
      <c r="J70" s="7">
        <f t="shared" si="8"/>
        <v>0</v>
      </c>
      <c r="K70" s="5">
        <f t="shared" ca="1" si="9"/>
        <v>0.24727272727272728</v>
      </c>
      <c r="L70" s="8">
        <f t="shared" ca="1" si="11"/>
        <v>0</v>
      </c>
      <c r="M70" s="9">
        <f t="shared" ca="1" si="10"/>
        <v>0</v>
      </c>
    </row>
    <row r="71" spans="1:13" ht="15.6">
      <c r="A71" s="2" t="s">
        <v>85</v>
      </c>
      <c r="B71" s="2" t="s">
        <v>14</v>
      </c>
      <c r="C71" s="3">
        <v>45783</v>
      </c>
      <c r="D71" s="3">
        <v>46058</v>
      </c>
      <c r="E71" s="4">
        <v>63000000</v>
      </c>
      <c r="F71" s="5">
        <f t="shared" ca="1" si="6"/>
        <v>0.24727272727272728</v>
      </c>
      <c r="G71" s="4">
        <v>63000000</v>
      </c>
      <c r="H71" s="6">
        <f t="shared" si="7"/>
        <v>0</v>
      </c>
      <c r="I71" s="7">
        <v>0</v>
      </c>
      <c r="J71" s="7">
        <f t="shared" si="8"/>
        <v>0</v>
      </c>
      <c r="K71" s="5">
        <f t="shared" ca="1" si="9"/>
        <v>0.24727272727272728</v>
      </c>
      <c r="L71" s="8">
        <f t="shared" ca="1" si="11"/>
        <v>0</v>
      </c>
      <c r="M71" s="9">
        <f t="shared" ca="1" si="10"/>
        <v>0</v>
      </c>
    </row>
    <row r="72" spans="1:13" ht="15.6">
      <c r="A72" s="2" t="s">
        <v>86</v>
      </c>
      <c r="B72" s="2" t="s">
        <v>14</v>
      </c>
      <c r="C72" s="3">
        <v>45780</v>
      </c>
      <c r="D72" s="3">
        <v>46055</v>
      </c>
      <c r="E72" s="4">
        <v>63000000</v>
      </c>
      <c r="F72" s="5">
        <f t="shared" ca="1" si="6"/>
        <v>0.25818181818181818</v>
      </c>
      <c r="G72" s="4">
        <v>63000000</v>
      </c>
      <c r="H72" s="6">
        <f t="shared" si="7"/>
        <v>0</v>
      </c>
      <c r="I72" s="7">
        <v>0</v>
      </c>
      <c r="J72" s="7">
        <f t="shared" si="8"/>
        <v>0</v>
      </c>
      <c r="K72" s="5">
        <f t="shared" ca="1" si="9"/>
        <v>0.25818181818181818</v>
      </c>
      <c r="L72" s="8">
        <f t="shared" ca="1" si="11"/>
        <v>0</v>
      </c>
      <c r="M72" s="9">
        <f t="shared" ca="1" si="10"/>
        <v>0</v>
      </c>
    </row>
    <row r="73" spans="1:13" ht="15.6">
      <c r="A73" s="2" t="s">
        <v>87</v>
      </c>
      <c r="B73" s="2" t="s">
        <v>14</v>
      </c>
      <c r="C73" s="3">
        <v>45783</v>
      </c>
      <c r="D73" s="3">
        <v>46058</v>
      </c>
      <c r="E73" s="4">
        <v>54000000</v>
      </c>
      <c r="F73" s="5">
        <f t="shared" ca="1" si="6"/>
        <v>0.24727272727272728</v>
      </c>
      <c r="G73" s="4">
        <v>54000000</v>
      </c>
      <c r="H73" s="6">
        <f t="shared" si="7"/>
        <v>0</v>
      </c>
      <c r="I73" s="7">
        <v>0</v>
      </c>
      <c r="J73" s="7">
        <f t="shared" si="8"/>
        <v>0</v>
      </c>
      <c r="K73" s="5">
        <f t="shared" ca="1" si="9"/>
        <v>0.24727272727272728</v>
      </c>
      <c r="L73" s="8">
        <f t="shared" ca="1" si="11"/>
        <v>0</v>
      </c>
      <c r="M73" s="9">
        <f t="shared" ca="1" si="10"/>
        <v>0</v>
      </c>
    </row>
    <row r="74" spans="1:13" ht="15.6">
      <c r="A74" s="2" t="s">
        <v>88</v>
      </c>
      <c r="B74" s="2" t="s">
        <v>14</v>
      </c>
      <c r="C74" s="3">
        <v>45783</v>
      </c>
      <c r="D74" s="3">
        <v>46058</v>
      </c>
      <c r="E74" s="4">
        <v>72000000</v>
      </c>
      <c r="F74" s="5">
        <f t="shared" ca="1" si="6"/>
        <v>0.24727272727272728</v>
      </c>
      <c r="G74" s="4">
        <v>72000000</v>
      </c>
      <c r="H74" s="6">
        <f t="shared" si="7"/>
        <v>0</v>
      </c>
      <c r="I74" s="7">
        <v>0</v>
      </c>
      <c r="J74" s="7">
        <f t="shared" si="8"/>
        <v>0</v>
      </c>
      <c r="K74" s="5">
        <f t="shared" ca="1" si="9"/>
        <v>0.24727272727272728</v>
      </c>
      <c r="L74" s="8">
        <f t="shared" ca="1" si="11"/>
        <v>0</v>
      </c>
      <c r="M74" s="9">
        <f t="shared" ca="1" si="10"/>
        <v>0</v>
      </c>
    </row>
    <row r="75" spans="1:13" ht="15.6">
      <c r="A75" s="2" t="s">
        <v>89</v>
      </c>
      <c r="B75" s="2" t="s">
        <v>14</v>
      </c>
      <c r="C75" s="3">
        <v>45782</v>
      </c>
      <c r="D75" s="3">
        <v>46057</v>
      </c>
      <c r="E75" s="4">
        <v>54000000</v>
      </c>
      <c r="F75" s="5">
        <f t="shared" ca="1" si="6"/>
        <v>0.25090909090909091</v>
      </c>
      <c r="G75" s="4">
        <v>54000000</v>
      </c>
      <c r="H75" s="6">
        <f t="shared" si="7"/>
        <v>0</v>
      </c>
      <c r="I75" s="7">
        <v>0</v>
      </c>
      <c r="J75" s="7">
        <f t="shared" si="8"/>
        <v>0</v>
      </c>
      <c r="K75" s="5">
        <f t="shared" ca="1" si="9"/>
        <v>0.25090909090909091</v>
      </c>
      <c r="L75" s="8">
        <f t="shared" ca="1" si="11"/>
        <v>0</v>
      </c>
      <c r="M75" s="9">
        <f t="shared" ca="1" si="10"/>
        <v>0</v>
      </c>
    </row>
    <row r="76" spans="1:13" ht="15.6">
      <c r="A76" s="2" t="s">
        <v>90</v>
      </c>
      <c r="B76" s="2" t="s">
        <v>14</v>
      </c>
      <c r="C76" s="3">
        <v>45782</v>
      </c>
      <c r="D76" s="3">
        <v>46057</v>
      </c>
      <c r="E76" s="4">
        <v>81000000</v>
      </c>
      <c r="F76" s="5">
        <f t="shared" ca="1" si="6"/>
        <v>0.25090909090909091</v>
      </c>
      <c r="G76" s="4">
        <v>81000000</v>
      </c>
      <c r="H76" s="6">
        <f t="shared" si="7"/>
        <v>0</v>
      </c>
      <c r="I76" s="7">
        <v>0</v>
      </c>
      <c r="J76" s="7">
        <f t="shared" si="8"/>
        <v>0</v>
      </c>
      <c r="K76" s="5">
        <f t="shared" ca="1" si="9"/>
        <v>0.25090909090909091</v>
      </c>
      <c r="L76" s="8">
        <f t="shared" ca="1" si="11"/>
        <v>0</v>
      </c>
      <c r="M76" s="9">
        <f t="shared" ca="1" si="10"/>
        <v>0</v>
      </c>
    </row>
    <row r="77" spans="1:13" ht="15.6">
      <c r="A77" s="2" t="s">
        <v>91</v>
      </c>
      <c r="B77" s="2" t="s">
        <v>14</v>
      </c>
      <c r="C77" s="3">
        <v>45784</v>
      </c>
      <c r="D77" s="3">
        <v>46059</v>
      </c>
      <c r="E77" s="4">
        <v>81000000</v>
      </c>
      <c r="F77" s="5">
        <f t="shared" ca="1" si="6"/>
        <v>0.24363636363636362</v>
      </c>
      <c r="G77" s="4">
        <v>81000000</v>
      </c>
      <c r="H77" s="6">
        <f t="shared" si="7"/>
        <v>0</v>
      </c>
      <c r="I77" s="7">
        <v>0</v>
      </c>
      <c r="J77" s="7">
        <f t="shared" si="8"/>
        <v>0</v>
      </c>
      <c r="K77" s="5">
        <f t="shared" ca="1" si="9"/>
        <v>0.24363636363636362</v>
      </c>
      <c r="L77" s="8">
        <f t="shared" ca="1" si="11"/>
        <v>0</v>
      </c>
      <c r="M77" s="9">
        <f t="shared" ca="1" si="10"/>
        <v>0</v>
      </c>
    </row>
    <row r="78" spans="1:13" ht="15.6">
      <c r="A78" s="2" t="s">
        <v>92</v>
      </c>
      <c r="B78" s="2" t="s">
        <v>14</v>
      </c>
      <c r="C78" s="3">
        <v>45790</v>
      </c>
      <c r="D78" s="3">
        <v>46065</v>
      </c>
      <c r="E78" s="4">
        <v>54000000</v>
      </c>
      <c r="F78" s="5">
        <f t="shared" ca="1" si="6"/>
        <v>0.22181818181818183</v>
      </c>
      <c r="G78" s="4">
        <v>54000000</v>
      </c>
      <c r="H78" s="6">
        <f t="shared" si="7"/>
        <v>0</v>
      </c>
      <c r="I78" s="7">
        <v>0</v>
      </c>
      <c r="J78" s="7">
        <f t="shared" si="8"/>
        <v>0</v>
      </c>
      <c r="K78" s="5">
        <f t="shared" ca="1" si="9"/>
        <v>0.22181818181818183</v>
      </c>
      <c r="L78" s="8">
        <f t="shared" ca="1" si="11"/>
        <v>0</v>
      </c>
      <c r="M78" s="9">
        <f t="shared" ca="1" si="10"/>
        <v>0</v>
      </c>
    </row>
  </sheetData>
  <conditionalFormatting sqref="A1">
    <cfRule type="duplicateValues" dxfId="14" priority="8"/>
  </conditionalFormatting>
  <conditionalFormatting sqref="A2:A32">
    <cfRule type="duplicateValues" dxfId="13" priority="9"/>
    <cfRule type="duplicateValues" dxfId="12" priority="10"/>
    <cfRule type="duplicateValues" dxfId="11" priority="15"/>
  </conditionalFormatting>
  <conditionalFormatting sqref="A2:A78">
    <cfRule type="duplicateValues" dxfId="10" priority="11"/>
    <cfRule type="duplicateValues" dxfId="9" priority="12"/>
    <cfRule type="duplicateValues" dxfId="8" priority="13"/>
    <cfRule type="duplicateValues" dxfId="7" priority="14"/>
  </conditionalFormatting>
  <conditionalFormatting sqref="A13">
    <cfRule type="duplicateValues" dxfId="6" priority="5"/>
  </conditionalFormatting>
  <conditionalFormatting sqref="A14">
    <cfRule type="duplicateValues" dxfId="5" priority="4"/>
  </conditionalFormatting>
  <conditionalFormatting sqref="A15:A78">
    <cfRule type="duplicateValues" dxfId="4" priority="6"/>
  </conditionalFormatting>
  <conditionalFormatting sqref="A68">
    <cfRule type="duplicateValues" dxfId="3" priority="3"/>
  </conditionalFormatting>
  <conditionalFormatting sqref="A69:A72">
    <cfRule type="duplicateValues" dxfId="2" priority="2"/>
  </conditionalFormatting>
  <conditionalFormatting sqref="A73:A78">
    <cfRule type="duplicateValues" dxfId="1" priority="1"/>
  </conditionalFormatting>
  <conditionalFormatting sqref="A77:A78 A2:A32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2025-07-13T19:02:06Z</dcterms:created>
  <dcterms:modified xsi:type="dcterms:W3CDTF">2025-07-13T19:04:44Z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2025-07-13T19:03:14Z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1787c48a-6ddb-46bc-981a-981111caba82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