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ABRIL MAYO JUNIO 2025/"/>
    </mc:Choice>
  </mc:AlternateContent>
  <xr:revisionPtr revIDLastSave="0" documentId="8_{D1F43BA3-2FC1-4B60-BD29-5853DEB94288}" xr6:coauthVersionLast="47" xr6:coauthVersionMax="47" xr10:uidLastSave="{00000000-0000-0000-0000-000000000000}"/>
  <bookViews>
    <workbookView xWindow="-108" yWindow="-108" windowWidth="23256" windowHeight="13896" xr2:uid="{A36FCA46-94FF-47DA-B27B-349932913E4E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J64" i="1"/>
  <c r="H64" i="1"/>
  <c r="F64" i="1"/>
  <c r="K63" i="1"/>
  <c r="J63" i="1"/>
  <c r="H63" i="1"/>
  <c r="F63" i="1"/>
  <c r="M62" i="1"/>
  <c r="K62" i="1"/>
  <c r="J62" i="1"/>
  <c r="H62" i="1"/>
  <c r="F62" i="1"/>
  <c r="K61" i="1"/>
  <c r="L61" i="1" s="1"/>
  <c r="M61" i="1" s="1"/>
  <c r="J61" i="1"/>
  <c r="H61" i="1"/>
  <c r="F61" i="1"/>
  <c r="K60" i="1"/>
  <c r="J60" i="1"/>
  <c r="H60" i="1"/>
  <c r="F60" i="1"/>
  <c r="K59" i="1"/>
  <c r="J59" i="1"/>
  <c r="H59" i="1"/>
  <c r="F59" i="1"/>
  <c r="K58" i="1"/>
  <c r="J58" i="1"/>
  <c r="M58" i="1" s="1"/>
  <c r="H58" i="1"/>
  <c r="F58" i="1"/>
  <c r="L57" i="1"/>
  <c r="M57" i="1" s="1"/>
  <c r="K57" i="1"/>
  <c r="J57" i="1"/>
  <c r="H57" i="1"/>
  <c r="F57" i="1"/>
  <c r="L56" i="1"/>
  <c r="M56" i="1" s="1"/>
  <c r="K56" i="1"/>
  <c r="J56" i="1"/>
  <c r="H56" i="1"/>
  <c r="F56" i="1"/>
  <c r="K55" i="1"/>
  <c r="J55" i="1"/>
  <c r="H55" i="1"/>
  <c r="F55" i="1"/>
  <c r="K54" i="1"/>
  <c r="J54" i="1"/>
  <c r="M54" i="1" s="1"/>
  <c r="H54" i="1"/>
  <c r="F54" i="1"/>
  <c r="K53" i="1"/>
  <c r="J53" i="1"/>
  <c r="H53" i="1"/>
  <c r="F53" i="1"/>
  <c r="K52" i="1"/>
  <c r="J52" i="1"/>
  <c r="L52" i="1" s="1"/>
  <c r="M52" i="1" s="1"/>
  <c r="H52" i="1"/>
  <c r="F52" i="1"/>
  <c r="K51" i="1"/>
  <c r="J51" i="1"/>
  <c r="L51" i="1" s="1"/>
  <c r="M51" i="1" s="1"/>
  <c r="H51" i="1"/>
  <c r="F51" i="1"/>
  <c r="K50" i="1"/>
  <c r="J50" i="1"/>
  <c r="M50" i="1" s="1"/>
  <c r="H50" i="1"/>
  <c r="F50" i="1"/>
  <c r="K49" i="1"/>
  <c r="J49" i="1"/>
  <c r="H49" i="1"/>
  <c r="F49" i="1"/>
  <c r="K48" i="1"/>
  <c r="J48" i="1"/>
  <c r="L48" i="1" s="1"/>
  <c r="M48" i="1" s="1"/>
  <c r="H48" i="1"/>
  <c r="F48" i="1"/>
  <c r="K47" i="1"/>
  <c r="J47" i="1"/>
  <c r="H47" i="1"/>
  <c r="F47" i="1"/>
  <c r="K46" i="1"/>
  <c r="J46" i="1"/>
  <c r="M46" i="1" s="1"/>
  <c r="H46" i="1"/>
  <c r="F46" i="1"/>
  <c r="K45" i="1"/>
  <c r="L45" i="1" s="1"/>
  <c r="M45" i="1" s="1"/>
  <c r="J45" i="1"/>
  <c r="H45" i="1"/>
  <c r="F45" i="1"/>
  <c r="K44" i="1"/>
  <c r="L44" i="1" s="1"/>
  <c r="M44" i="1" s="1"/>
  <c r="J44" i="1"/>
  <c r="H44" i="1"/>
  <c r="F44" i="1"/>
  <c r="K43" i="1"/>
  <c r="J43" i="1"/>
  <c r="H43" i="1"/>
  <c r="F43" i="1"/>
  <c r="K42" i="1"/>
  <c r="J42" i="1"/>
  <c r="M42" i="1" s="1"/>
  <c r="H42" i="1"/>
  <c r="F42" i="1"/>
  <c r="K41" i="1"/>
  <c r="J41" i="1"/>
  <c r="H41" i="1"/>
  <c r="F41" i="1"/>
  <c r="L40" i="1"/>
  <c r="M40" i="1" s="1"/>
  <c r="K40" i="1"/>
  <c r="J40" i="1"/>
  <c r="H40" i="1"/>
  <c r="F40" i="1"/>
  <c r="L39" i="1"/>
  <c r="M39" i="1" s="1"/>
  <c r="K39" i="1"/>
  <c r="J39" i="1"/>
  <c r="H39" i="1"/>
  <c r="F39" i="1"/>
  <c r="K38" i="1"/>
  <c r="J38" i="1"/>
  <c r="M38" i="1" s="1"/>
  <c r="H38" i="1"/>
  <c r="F38" i="1"/>
  <c r="K37" i="1"/>
  <c r="J37" i="1"/>
  <c r="H37" i="1"/>
  <c r="F37" i="1"/>
  <c r="K36" i="1"/>
  <c r="J36" i="1"/>
  <c r="H36" i="1"/>
  <c r="F36" i="1"/>
  <c r="K35" i="1"/>
  <c r="J35" i="1"/>
  <c r="L35" i="1" s="1"/>
  <c r="M35" i="1" s="1"/>
  <c r="H35" i="1"/>
  <c r="F35" i="1"/>
  <c r="M34" i="1"/>
  <c r="K34" i="1"/>
  <c r="J34" i="1"/>
  <c r="H34" i="1"/>
  <c r="F34" i="1"/>
  <c r="K33" i="1"/>
  <c r="J33" i="1"/>
  <c r="H33" i="1"/>
  <c r="F33" i="1"/>
  <c r="K32" i="1"/>
  <c r="J32" i="1"/>
  <c r="H32" i="1"/>
  <c r="F32" i="1"/>
  <c r="K31" i="1"/>
  <c r="J31" i="1"/>
  <c r="L31" i="1" s="1"/>
  <c r="M31" i="1" s="1"/>
  <c r="H31" i="1"/>
  <c r="F31" i="1"/>
  <c r="K30" i="1"/>
  <c r="J30" i="1"/>
  <c r="M30" i="1" s="1"/>
  <c r="H30" i="1"/>
  <c r="F30" i="1"/>
  <c r="K29" i="1"/>
  <c r="J29" i="1"/>
  <c r="L29" i="1" s="1"/>
  <c r="M29" i="1" s="1"/>
  <c r="H29" i="1"/>
  <c r="F29" i="1"/>
  <c r="K28" i="1"/>
  <c r="L28" i="1" s="1"/>
  <c r="M28" i="1" s="1"/>
  <c r="J28" i="1"/>
  <c r="H28" i="1"/>
  <c r="F28" i="1"/>
  <c r="K27" i="1"/>
  <c r="L27" i="1" s="1"/>
  <c r="M27" i="1" s="1"/>
  <c r="J27" i="1"/>
  <c r="H27" i="1"/>
  <c r="F27" i="1"/>
  <c r="K26" i="1"/>
  <c r="J26" i="1"/>
  <c r="M26" i="1" s="1"/>
  <c r="H26" i="1"/>
  <c r="F26" i="1"/>
  <c r="K25" i="1"/>
  <c r="J25" i="1"/>
  <c r="H25" i="1"/>
  <c r="F25" i="1"/>
  <c r="K24" i="1"/>
  <c r="J24" i="1"/>
  <c r="H24" i="1"/>
  <c r="F24" i="1"/>
  <c r="L23" i="1"/>
  <c r="M23" i="1" s="1"/>
  <c r="K23" i="1"/>
  <c r="J23" i="1"/>
  <c r="H23" i="1"/>
  <c r="F23" i="1"/>
  <c r="M22" i="1"/>
  <c r="K22" i="1"/>
  <c r="J22" i="1"/>
  <c r="H22" i="1"/>
  <c r="F22" i="1"/>
  <c r="K21" i="1"/>
  <c r="J21" i="1"/>
  <c r="H21" i="1"/>
  <c r="F21" i="1"/>
  <c r="K20" i="1"/>
  <c r="J20" i="1"/>
  <c r="H20" i="1"/>
  <c r="F20" i="1"/>
  <c r="K19" i="1"/>
  <c r="J19" i="1"/>
  <c r="H19" i="1"/>
  <c r="F19" i="1"/>
  <c r="M18" i="1"/>
  <c r="K18" i="1"/>
  <c r="J18" i="1"/>
  <c r="H18" i="1"/>
  <c r="F18" i="1"/>
  <c r="L17" i="1"/>
  <c r="M17" i="1" s="1"/>
  <c r="K17" i="1"/>
  <c r="J17" i="1"/>
  <c r="H17" i="1"/>
  <c r="F17" i="1"/>
  <c r="K16" i="1"/>
  <c r="J16" i="1"/>
  <c r="H16" i="1"/>
  <c r="F16" i="1"/>
  <c r="K15" i="1"/>
  <c r="J15" i="1"/>
  <c r="H15" i="1"/>
  <c r="F15" i="1"/>
  <c r="K14" i="1"/>
  <c r="J14" i="1"/>
  <c r="M14" i="1" s="1"/>
  <c r="H14" i="1"/>
  <c r="F14" i="1"/>
  <c r="K13" i="1"/>
  <c r="J13" i="1"/>
  <c r="L13" i="1" s="1"/>
  <c r="M13" i="1" s="1"/>
  <c r="H13" i="1"/>
  <c r="F13" i="1"/>
  <c r="K12" i="1"/>
  <c r="J12" i="1"/>
  <c r="L12" i="1" s="1"/>
  <c r="M12" i="1" s="1"/>
  <c r="H12" i="1"/>
  <c r="F12" i="1"/>
  <c r="K11" i="1"/>
  <c r="L11" i="1" s="1"/>
  <c r="M11" i="1" s="1"/>
  <c r="J11" i="1"/>
  <c r="H11" i="1"/>
  <c r="F11" i="1"/>
  <c r="K10" i="1"/>
  <c r="J10" i="1"/>
  <c r="M10" i="1" s="1"/>
  <c r="H10" i="1"/>
  <c r="F10" i="1"/>
  <c r="K9" i="1"/>
  <c r="J9" i="1"/>
  <c r="L9" i="1" s="1"/>
  <c r="M9" i="1" s="1"/>
  <c r="H9" i="1"/>
  <c r="F9" i="1"/>
  <c r="K8" i="1"/>
  <c r="J8" i="1"/>
  <c r="H8" i="1"/>
  <c r="F8" i="1"/>
  <c r="K7" i="1"/>
  <c r="J7" i="1"/>
  <c r="H7" i="1"/>
  <c r="F7" i="1"/>
  <c r="M6" i="1"/>
  <c r="K6" i="1"/>
  <c r="J6" i="1"/>
  <c r="H6" i="1"/>
  <c r="F6" i="1"/>
  <c r="K5" i="1"/>
  <c r="L5" i="1" s="1"/>
  <c r="M5" i="1" s="1"/>
  <c r="J5" i="1"/>
  <c r="H5" i="1"/>
  <c r="F5" i="1"/>
  <c r="K4" i="1"/>
  <c r="J4" i="1"/>
  <c r="H4" i="1"/>
  <c r="F4" i="1"/>
  <c r="K3" i="1"/>
  <c r="J3" i="1"/>
  <c r="H3" i="1"/>
  <c r="F3" i="1"/>
  <c r="K2" i="1"/>
  <c r="J2" i="1"/>
  <c r="M2" i="1" s="1"/>
  <c r="H2" i="1"/>
  <c r="F2" i="1"/>
  <c r="M59" i="1" l="1"/>
  <c r="M53" i="1"/>
  <c r="M21" i="1"/>
  <c r="M41" i="1"/>
  <c r="M33" i="1"/>
  <c r="M3" i="1"/>
  <c r="M43" i="1"/>
  <c r="M37" i="1"/>
  <c r="M47" i="1"/>
  <c r="M64" i="1"/>
  <c r="M60" i="1"/>
  <c r="M4" i="1"/>
  <c r="L16" i="1"/>
  <c r="M16" i="1" s="1"/>
  <c r="L33" i="1"/>
  <c r="L55" i="1"/>
  <c r="M55" i="1" s="1"/>
  <c r="L4" i="1"/>
  <c r="L21" i="1"/>
  <c r="L43" i="1"/>
  <c r="L60" i="1"/>
  <c r="L19" i="1"/>
  <c r="M19" i="1" s="1"/>
  <c r="L36" i="1"/>
  <c r="M36" i="1" s="1"/>
  <c r="L53" i="1"/>
  <c r="L7" i="1"/>
  <c r="M7" i="1" s="1"/>
  <c r="L24" i="1"/>
  <c r="M24" i="1" s="1"/>
  <c r="L41" i="1"/>
  <c r="L63" i="1"/>
  <c r="M63" i="1" s="1"/>
  <c r="L15" i="1"/>
  <c r="M15" i="1" s="1"/>
  <c r="L32" i="1"/>
  <c r="M32" i="1" s="1"/>
  <c r="L49" i="1"/>
  <c r="M49" i="1" s="1"/>
  <c r="L3" i="1"/>
  <c r="L20" i="1"/>
  <c r="M20" i="1" s="1"/>
  <c r="L37" i="1"/>
  <c r="L59" i="1"/>
  <c r="L8" i="1"/>
  <c r="M8" i="1" s="1"/>
  <c r="L25" i="1"/>
  <c r="M25" i="1" s="1"/>
  <c r="L47" i="1"/>
  <c r="L64" i="1"/>
</calcChain>
</file>

<file path=xl/sharedStrings.xml><?xml version="1.0" encoding="utf-8"?>
<sst xmlns="http://schemas.openxmlformats.org/spreadsheetml/2006/main" count="139" uniqueCount="78">
  <si>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</si>
  <si>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</si>
  <si>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</si>
  <si>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</si>
  <si>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</si>
  <si>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</si>
  <si>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</si>
  <si>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</si>
  <si>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</si>
  <si>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</si>
  <si>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</si>
  <si>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</si>
  <si>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</si>
  <si>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UAESP-235-2025</t>
  </si>
  <si>
    <t>PRESTACION DE SERVICIOS PROFESIONALES</t>
  </si>
  <si>
    <t>UAESP-249-2025</t>
  </si>
  <si>
    <t>UAESP-250-2025</t>
  </si>
  <si>
    <t>UAESP-251-2025</t>
  </si>
  <si>
    <t>UAESP-252-2025</t>
  </si>
  <si>
    <t>UAESP-253-2025</t>
  </si>
  <si>
    <t>UAESP-254-2025</t>
  </si>
  <si>
    <t>UAESP-255-2025</t>
  </si>
  <si>
    <t>UAESP-257-2025</t>
  </si>
  <si>
    <t>UAESP-260-2025</t>
  </si>
  <si>
    <t>UAESP-261-2025</t>
  </si>
  <si>
    <t>UAESP-262-2025</t>
  </si>
  <si>
    <t>UAESP-263-2025</t>
  </si>
  <si>
    <t>UAESP-266-2025</t>
  </si>
  <si>
    <t>UAESP-267-2025</t>
  </si>
  <si>
    <t>UAESP-268-2025</t>
  </si>
  <si>
    <t>UAESP-269-2025</t>
  </si>
  <si>
    <t>UAESP-270-2025</t>
  </si>
  <si>
    <t>UAESP-271-2025</t>
  </si>
  <si>
    <t>UAESP-272-2025</t>
  </si>
  <si>
    <t>UAESP-273-2025</t>
  </si>
  <si>
    <t>UAESP-274-2025</t>
  </si>
  <si>
    <t>UAESP-275-2025</t>
  </si>
  <si>
    <t>UAESP-276-2025</t>
  </si>
  <si>
    <t>UAESP-277-2025</t>
  </si>
  <si>
    <t>UAESP-278-2025</t>
  </si>
  <si>
    <t>UAESP-280-2025</t>
  </si>
  <si>
    <t>UAESP-281-2025</t>
  </si>
  <si>
    <t>UAESP-282-2025</t>
  </si>
  <si>
    <t>UAESP-283-2025</t>
  </si>
  <si>
    <t>UAESP-284-2025</t>
  </si>
  <si>
    <t>UAESP-285-2025</t>
  </si>
  <si>
    <t>UAESP-286-2025</t>
  </si>
  <si>
    <t>UAESP-287-2025</t>
  </si>
  <si>
    <t>UAESP-288-2025</t>
  </si>
  <si>
    <t>UAESP-289-2025</t>
  </si>
  <si>
    <t>UAESP-290-2025</t>
  </si>
  <si>
    <t>UAESP-291-2025</t>
  </si>
  <si>
    <t>UAESP-293-2025</t>
  </si>
  <si>
    <t>UAESP-294-2025</t>
  </si>
  <si>
    <t>UAESP-296-2025</t>
  </si>
  <si>
    <t>UAESP-297-2025</t>
  </si>
  <si>
    <t>UAESP-298-2025</t>
  </si>
  <si>
    <t>UAESP-299-2025</t>
  </si>
  <si>
    <t>UAESP-300-2025</t>
  </si>
  <si>
    <t>UAESP-301-2025</t>
  </si>
  <si>
    <t>UAESP-302-2025</t>
  </si>
  <si>
    <t>UAESP-304-2025</t>
  </si>
  <si>
    <t>UAESP-305-2025</t>
  </si>
  <si>
    <t>Convenio Interadministrativo</t>
  </si>
  <si>
    <t>UAESP-306-2025</t>
  </si>
  <si>
    <t>UAESP-307-2025</t>
  </si>
  <si>
    <t>UAESP-308-2025</t>
  </si>
  <si>
    <t>UAESP-309-2025</t>
  </si>
  <si>
    <t>UAESP-310-2025</t>
  </si>
  <si>
    <t>UAESP-311-2025</t>
  </si>
  <si>
    <t>UAESP-312-2025</t>
  </si>
  <si>
    <t>UAESP-313-2025</t>
  </si>
  <si>
    <t>UAESP-314-2025</t>
  </si>
  <si>
    <t>UAESP-315-2025</t>
  </si>
  <si>
    <t>UAESP-316-2025</t>
  </si>
  <si>
    <t>UAESP-321-2025</t>
  </si>
  <si>
    <t>UAESP-323-2025</t>
  </si>
  <si>
    <t>UAESP-325-2025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</si>
</sst>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59EC-EB74-43D3-AC28-073431F34499}">
  <sheetPr>
    <tabColor rgb="FF92D050"/>
  </sheetPr>
  <dimension ref="A1:M64"/>
  <sheetViews>
    <sheetView tabSelected="1" zoomScale="70" zoomScaleNormal="70" workbookViewId="0"/>
  </sheetViews>
  <sheetFormatPr baseColWidth="10" defaultRowHeight="13.8"/>
  <cols>
    <col min="1" max="1" width="17.19921875" bestFit="1" customWidth="1"/>
    <col min="2" max="2" width="46.3984375" bestFit="1" customWidth="1"/>
    <col min="3" max="3" width="15.59765625" bestFit="1" customWidth="1"/>
    <col min="4" max="4" width="19.59765625" bestFit="1" customWidth="1"/>
    <col min="5" max="5" width="17.8984375" bestFit="1" customWidth="1"/>
    <col min="6" max="6" width="14.19921875" bestFit="1" customWidth="1"/>
    <col min="7" max="7" width="17.3984375" bestFit="1" customWidth="1"/>
    <col min="8" max="8" width="20" bestFit="1" customWidth="1"/>
    <col min="9" max="9" width="16.3984375" bestFit="1" customWidth="1"/>
    <col min="10" max="10" width="15.3984375" bestFit="1" customWidth="1"/>
    <col min="11" max="11" width="15.8984375" customWidth="1"/>
    <col min="12" max="12" width="12.296875" bestFit="1" customWidth="1"/>
    <col min="13" max="13" width="13.69921875" bestFit="1" customWidth="1"/>
  </cols>
  <sheetData>
    <row r="1" spans="1:13" ht="62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">
      <c r="A2" s="2" t="s">
        <v>13</v>
      </c>
      <c r="B2" s="2" t="s">
        <v>14</v>
      </c>
      <c r="C2" s="3">
        <v>45785</v>
      </c>
      <c r="D2" s="3">
        <v>46060</v>
      </c>
      <c r="E2" s="4">
        <v>81000000</v>
      </c>
      <c r="F2" s="5">
        <f t="shared" ref="F2:F64" ca="1" si="0">+IF(TODAY()&lt;D2,_xlfn.DAYS(C2,TODAY())/_xlfn.DAYS(C2,D2),1)</f>
        <v>0.24</v>
      </c>
      <c r="G2" s="4">
        <v>81000000</v>
      </c>
      <c r="H2" s="6">
        <f t="shared" ref="H2:H64" si="1">+E2-G2</f>
        <v>0</v>
      </c>
      <c r="I2" s="7">
        <v>0</v>
      </c>
      <c r="J2" s="7">
        <f t="shared" ref="J2:J64" si="2">+I2</f>
        <v>0</v>
      </c>
      <c r="K2" s="5">
        <f t="shared" ref="K2:K64" ca="1" si="3">+IF(TODAY()&lt;D2,_xlfn.DAYS(C2,TODAY())/_xlfn.DAYS(C2,D2),1)</f>
        <v>0.24</v>
      </c>
      <c r="L2" s="8"/>
      <c r="M2" s="9">
        <f t="shared" ref="M2:M64" si="4">+J2-L2</f>
        <v>0</v>
      </c>
    </row>
    <row r="3" spans="1:13" ht="15">
      <c r="A3" s="2" t="s">
        <v>15</v>
      </c>
      <c r="B3" s="2" t="s">
        <v>14</v>
      </c>
      <c r="C3" s="3">
        <v>45785</v>
      </c>
      <c r="D3" s="3">
        <v>46060</v>
      </c>
      <c r="E3" s="4">
        <v>54000000</v>
      </c>
      <c r="F3" s="5">
        <f t="shared" ca="1" si="0"/>
        <v>0.24</v>
      </c>
      <c r="G3" s="4">
        <v>54000000</v>
      </c>
      <c r="H3" s="6">
        <f t="shared" si="1"/>
        <v>0</v>
      </c>
      <c r="I3" s="7">
        <v>0</v>
      </c>
      <c r="J3" s="7">
        <f t="shared" si="2"/>
        <v>0</v>
      </c>
      <c r="K3" s="5">
        <f t="shared" ca="1" si="3"/>
        <v>0.24</v>
      </c>
      <c r="L3" s="8">
        <f t="shared" ref="L3:L5" ca="1" si="5">+J3*K3</f>
        <v>0</v>
      </c>
      <c r="M3" s="9">
        <f t="shared" ca="1" si="4"/>
        <v>0</v>
      </c>
    </row>
    <row r="4" spans="1:13" ht="15">
      <c r="A4" s="2" t="s">
        <v>16</v>
      </c>
      <c r="B4" s="2" t="s">
        <v>14</v>
      </c>
      <c r="C4" s="3">
        <v>45792</v>
      </c>
      <c r="D4" s="3">
        <v>46067</v>
      </c>
      <c r="E4" s="4">
        <v>54000000</v>
      </c>
      <c r="F4" s="5">
        <f t="shared" ca="1" si="0"/>
        <v>0.21454545454545454</v>
      </c>
      <c r="G4" s="4">
        <v>54000000</v>
      </c>
      <c r="H4" s="6">
        <f t="shared" si="1"/>
        <v>0</v>
      </c>
      <c r="I4" s="7">
        <v>0</v>
      </c>
      <c r="J4" s="7">
        <f t="shared" si="2"/>
        <v>0</v>
      </c>
      <c r="K4" s="5">
        <f t="shared" ca="1" si="3"/>
        <v>0.21454545454545454</v>
      </c>
      <c r="L4" s="8">
        <f t="shared" ca="1" si="5"/>
        <v>0</v>
      </c>
      <c r="M4" s="9">
        <f t="shared" ca="1" si="4"/>
        <v>0</v>
      </c>
    </row>
    <row r="5" spans="1:13" ht="15">
      <c r="A5" s="2" t="s">
        <v>17</v>
      </c>
      <c r="B5" s="2" t="s">
        <v>14</v>
      </c>
      <c r="C5" s="3">
        <v>45791</v>
      </c>
      <c r="D5" s="3">
        <v>46094</v>
      </c>
      <c r="E5" s="4">
        <v>42000000</v>
      </c>
      <c r="F5" s="5">
        <f t="shared" ca="1" si="0"/>
        <v>0.19801980198019803</v>
      </c>
      <c r="G5" s="4">
        <v>42000000</v>
      </c>
      <c r="H5" s="6">
        <f t="shared" si="1"/>
        <v>0</v>
      </c>
      <c r="I5" s="7">
        <v>0</v>
      </c>
      <c r="J5" s="7">
        <f t="shared" si="2"/>
        <v>0</v>
      </c>
      <c r="K5" s="5">
        <f t="shared" ca="1" si="3"/>
        <v>0.19801980198019803</v>
      </c>
      <c r="L5" s="8">
        <f t="shared" ca="1" si="5"/>
        <v>0</v>
      </c>
      <c r="M5" s="9">
        <f t="shared" ca="1" si="4"/>
        <v>0</v>
      </c>
    </row>
    <row r="6" spans="1:13" ht="15">
      <c r="A6" s="2" t="s">
        <v>18</v>
      </c>
      <c r="B6" s="2" t="s">
        <v>14</v>
      </c>
      <c r="C6" s="3">
        <v>45785</v>
      </c>
      <c r="D6" s="3">
        <v>46060</v>
      </c>
      <c r="E6" s="4">
        <v>54000000</v>
      </c>
      <c r="F6" s="5">
        <f t="shared" ca="1" si="0"/>
        <v>0.24</v>
      </c>
      <c r="G6" s="4">
        <v>54000000</v>
      </c>
      <c r="H6" s="6">
        <f t="shared" si="1"/>
        <v>0</v>
      </c>
      <c r="I6" s="7">
        <v>0</v>
      </c>
      <c r="J6" s="7">
        <f t="shared" si="2"/>
        <v>0</v>
      </c>
      <c r="K6" s="5">
        <f t="shared" ca="1" si="3"/>
        <v>0.24</v>
      </c>
      <c r="L6" s="8"/>
      <c r="M6" s="9">
        <f t="shared" si="4"/>
        <v>0</v>
      </c>
    </row>
    <row r="7" spans="1:13" ht="15">
      <c r="A7" s="2" t="s">
        <v>19</v>
      </c>
      <c r="B7" s="2" t="s">
        <v>14</v>
      </c>
      <c r="C7" s="3">
        <v>45785</v>
      </c>
      <c r="D7" s="3">
        <v>46060</v>
      </c>
      <c r="E7" s="4">
        <v>54000000</v>
      </c>
      <c r="F7" s="5">
        <f t="shared" ca="1" si="0"/>
        <v>0.24</v>
      </c>
      <c r="G7" s="4">
        <v>54000000</v>
      </c>
      <c r="H7" s="6">
        <f t="shared" si="1"/>
        <v>0</v>
      </c>
      <c r="I7" s="7">
        <v>0</v>
      </c>
      <c r="J7" s="7">
        <f t="shared" si="2"/>
        <v>0</v>
      </c>
      <c r="K7" s="5">
        <f t="shared" ca="1" si="3"/>
        <v>0.24</v>
      </c>
      <c r="L7" s="8">
        <f t="shared" ref="L7:L9" ca="1" si="6">+J7*K7</f>
        <v>0</v>
      </c>
      <c r="M7" s="9">
        <f t="shared" ca="1" si="4"/>
        <v>0</v>
      </c>
    </row>
    <row r="8" spans="1:13" ht="15">
      <c r="A8" s="2" t="s">
        <v>20</v>
      </c>
      <c r="B8" s="2" t="s">
        <v>14</v>
      </c>
      <c r="C8" s="3">
        <v>45789</v>
      </c>
      <c r="D8" s="3">
        <v>46048</v>
      </c>
      <c r="E8" s="4">
        <v>53550000</v>
      </c>
      <c r="F8" s="5">
        <f t="shared" ca="1" si="0"/>
        <v>0.23938223938223938</v>
      </c>
      <c r="G8" s="4">
        <v>53550000</v>
      </c>
      <c r="H8" s="6">
        <f t="shared" si="1"/>
        <v>0</v>
      </c>
      <c r="I8" s="7">
        <v>0</v>
      </c>
      <c r="J8" s="7">
        <f t="shared" si="2"/>
        <v>0</v>
      </c>
      <c r="K8" s="5">
        <f t="shared" ca="1" si="3"/>
        <v>0.23938223938223938</v>
      </c>
      <c r="L8" s="8">
        <f t="shared" ca="1" si="6"/>
        <v>0</v>
      </c>
      <c r="M8" s="9">
        <f t="shared" ca="1" si="4"/>
        <v>0</v>
      </c>
    </row>
    <row r="9" spans="1:13" ht="15">
      <c r="A9" s="2" t="s">
        <v>21</v>
      </c>
      <c r="B9" s="2" t="s">
        <v>14</v>
      </c>
      <c r="C9" s="3">
        <v>45785</v>
      </c>
      <c r="D9" s="3">
        <v>46045</v>
      </c>
      <c r="E9" s="4">
        <v>53550000</v>
      </c>
      <c r="F9" s="5">
        <f t="shared" ca="1" si="0"/>
        <v>0.25384615384615383</v>
      </c>
      <c r="G9" s="4">
        <v>53550000</v>
      </c>
      <c r="H9" s="6">
        <f t="shared" si="1"/>
        <v>0</v>
      </c>
      <c r="I9" s="7">
        <v>0</v>
      </c>
      <c r="J9" s="7">
        <f t="shared" si="2"/>
        <v>0</v>
      </c>
      <c r="K9" s="5">
        <f t="shared" ca="1" si="3"/>
        <v>0.25384615384615383</v>
      </c>
      <c r="L9" s="8">
        <f t="shared" ca="1" si="6"/>
        <v>0</v>
      </c>
      <c r="M9" s="9">
        <f t="shared" ca="1" si="4"/>
        <v>0</v>
      </c>
    </row>
    <row r="10" spans="1:13" ht="15">
      <c r="A10" s="2" t="s">
        <v>22</v>
      </c>
      <c r="B10" s="2" t="s">
        <v>14</v>
      </c>
      <c r="C10" s="3">
        <v>45785</v>
      </c>
      <c r="D10" s="3">
        <v>46044</v>
      </c>
      <c r="E10" s="4">
        <v>68000000</v>
      </c>
      <c r="F10" s="5">
        <f t="shared" ca="1" si="0"/>
        <v>0.25482625482625482</v>
      </c>
      <c r="G10" s="4">
        <v>68000000</v>
      </c>
      <c r="H10" s="6">
        <f t="shared" si="1"/>
        <v>0</v>
      </c>
      <c r="I10" s="7">
        <v>0</v>
      </c>
      <c r="J10" s="7">
        <f t="shared" si="2"/>
        <v>0</v>
      </c>
      <c r="K10" s="5">
        <f t="shared" ca="1" si="3"/>
        <v>0.25482625482625482</v>
      </c>
      <c r="L10" s="8"/>
      <c r="M10" s="9">
        <f t="shared" si="4"/>
        <v>0</v>
      </c>
    </row>
    <row r="11" spans="1:13" ht="15">
      <c r="A11" s="2" t="s">
        <v>23</v>
      </c>
      <c r="B11" s="2" t="s">
        <v>14</v>
      </c>
      <c r="C11" s="3">
        <v>45791</v>
      </c>
      <c r="D11" s="3">
        <v>46053</v>
      </c>
      <c r="E11" s="4">
        <v>59500000</v>
      </c>
      <c r="F11" s="5">
        <f t="shared" ca="1" si="0"/>
        <v>0.22900763358778625</v>
      </c>
      <c r="G11" s="4">
        <v>59500000</v>
      </c>
      <c r="H11" s="6">
        <f t="shared" si="1"/>
        <v>0</v>
      </c>
      <c r="I11" s="7">
        <v>0</v>
      </c>
      <c r="J11" s="7">
        <f t="shared" si="2"/>
        <v>0</v>
      </c>
      <c r="K11" s="5">
        <f t="shared" ca="1" si="3"/>
        <v>0.22900763358778625</v>
      </c>
      <c r="L11" s="8">
        <f t="shared" ref="L11:L13" ca="1" si="7">+J11*K11</f>
        <v>0</v>
      </c>
      <c r="M11" s="9">
        <f t="shared" ca="1" si="4"/>
        <v>0</v>
      </c>
    </row>
    <row r="12" spans="1:13" ht="15">
      <c r="A12" s="2" t="s">
        <v>24</v>
      </c>
      <c r="B12" s="2" t="s">
        <v>14</v>
      </c>
      <c r="C12" s="3">
        <v>45789</v>
      </c>
      <c r="D12" s="3">
        <v>46048</v>
      </c>
      <c r="E12" s="4">
        <v>53550000</v>
      </c>
      <c r="F12" s="5">
        <f t="shared" ca="1" si="0"/>
        <v>0.23938223938223938</v>
      </c>
      <c r="G12" s="4">
        <v>53550000</v>
      </c>
      <c r="H12" s="6">
        <f t="shared" si="1"/>
        <v>0</v>
      </c>
      <c r="I12" s="7">
        <v>0</v>
      </c>
      <c r="J12" s="7">
        <f t="shared" si="2"/>
        <v>0</v>
      </c>
      <c r="K12" s="5">
        <f t="shared" ca="1" si="3"/>
        <v>0.23938223938223938</v>
      </c>
      <c r="L12" s="8">
        <f t="shared" ca="1" si="7"/>
        <v>0</v>
      </c>
      <c r="M12" s="9">
        <f t="shared" ca="1" si="4"/>
        <v>0</v>
      </c>
    </row>
    <row r="13" spans="1:13" ht="15">
      <c r="A13" s="2" t="s">
        <v>25</v>
      </c>
      <c r="B13" s="2" t="s">
        <v>14</v>
      </c>
      <c r="C13" s="3">
        <v>45789</v>
      </c>
      <c r="D13" s="3">
        <v>46048</v>
      </c>
      <c r="E13" s="4">
        <v>35700000</v>
      </c>
      <c r="F13" s="5">
        <f t="shared" ca="1" si="0"/>
        <v>0.23938223938223938</v>
      </c>
      <c r="G13" s="4">
        <v>35700000</v>
      </c>
      <c r="H13" s="6">
        <f t="shared" si="1"/>
        <v>0</v>
      </c>
      <c r="I13" s="7">
        <v>0</v>
      </c>
      <c r="J13" s="7">
        <f t="shared" si="2"/>
        <v>0</v>
      </c>
      <c r="K13" s="5">
        <f t="shared" ca="1" si="3"/>
        <v>0.23938223938223938</v>
      </c>
      <c r="L13" s="8">
        <f t="shared" ca="1" si="7"/>
        <v>0</v>
      </c>
      <c r="M13" s="9">
        <f t="shared" ca="1" si="4"/>
        <v>0</v>
      </c>
    </row>
    <row r="14" spans="1:13" ht="15">
      <c r="A14" s="2" t="s">
        <v>26</v>
      </c>
      <c r="B14" s="2" t="s">
        <v>14</v>
      </c>
      <c r="C14" s="3">
        <v>45790</v>
      </c>
      <c r="D14" s="3">
        <v>46049</v>
      </c>
      <c r="E14" s="4">
        <v>53550000</v>
      </c>
      <c r="F14" s="5">
        <f t="shared" ca="1" si="0"/>
        <v>0.23552123552123552</v>
      </c>
      <c r="G14" s="4">
        <v>53550000</v>
      </c>
      <c r="H14" s="6">
        <f t="shared" si="1"/>
        <v>0</v>
      </c>
      <c r="I14" s="7">
        <v>0</v>
      </c>
      <c r="J14" s="7">
        <f t="shared" si="2"/>
        <v>0</v>
      </c>
      <c r="K14" s="5">
        <f t="shared" ca="1" si="3"/>
        <v>0.23552123552123552</v>
      </c>
      <c r="L14" s="8"/>
      <c r="M14" s="9">
        <f t="shared" si="4"/>
        <v>0</v>
      </c>
    </row>
    <row r="15" spans="1:13" ht="15">
      <c r="A15" s="2" t="s">
        <v>27</v>
      </c>
      <c r="B15" s="2" t="s">
        <v>14</v>
      </c>
      <c r="C15" s="3">
        <v>45785</v>
      </c>
      <c r="D15" s="3">
        <v>46060</v>
      </c>
      <c r="E15" s="4">
        <v>54000000</v>
      </c>
      <c r="F15" s="5">
        <f t="shared" ca="1" si="0"/>
        <v>0.24</v>
      </c>
      <c r="G15" s="4">
        <v>54000000</v>
      </c>
      <c r="H15" s="6">
        <f t="shared" si="1"/>
        <v>0</v>
      </c>
      <c r="I15" s="7">
        <v>0</v>
      </c>
      <c r="J15" s="7">
        <f t="shared" si="2"/>
        <v>0</v>
      </c>
      <c r="K15" s="5">
        <f t="shared" ca="1" si="3"/>
        <v>0.24</v>
      </c>
      <c r="L15" s="8">
        <f t="shared" ref="L15:L17" ca="1" si="8">+J15*K15</f>
        <v>0</v>
      </c>
      <c r="M15" s="9">
        <f t="shared" ca="1" si="4"/>
        <v>0</v>
      </c>
    </row>
    <row r="16" spans="1:13" ht="15">
      <c r="A16" s="2" t="s">
        <v>28</v>
      </c>
      <c r="B16" s="2" t="s">
        <v>14</v>
      </c>
      <c r="C16" s="3">
        <v>45789</v>
      </c>
      <c r="D16" s="3">
        <v>46048</v>
      </c>
      <c r="E16" s="4">
        <v>53550000</v>
      </c>
      <c r="F16" s="5">
        <f t="shared" ca="1" si="0"/>
        <v>0.23938223938223938</v>
      </c>
      <c r="G16" s="4">
        <v>53550000</v>
      </c>
      <c r="H16" s="6">
        <f t="shared" si="1"/>
        <v>0</v>
      </c>
      <c r="I16" s="7">
        <v>0</v>
      </c>
      <c r="J16" s="7">
        <f t="shared" si="2"/>
        <v>0</v>
      </c>
      <c r="K16" s="5">
        <f t="shared" ca="1" si="3"/>
        <v>0.23938223938223938</v>
      </c>
      <c r="L16" s="8">
        <f t="shared" ca="1" si="8"/>
        <v>0</v>
      </c>
      <c r="M16" s="9">
        <f t="shared" ca="1" si="4"/>
        <v>0</v>
      </c>
    </row>
    <row r="17" spans="1:13" ht="15">
      <c r="A17" s="2" t="s">
        <v>29</v>
      </c>
      <c r="B17" s="2" t="s">
        <v>14</v>
      </c>
      <c r="C17" s="3">
        <v>45786</v>
      </c>
      <c r="D17" s="3">
        <v>46045</v>
      </c>
      <c r="E17" s="4">
        <v>69700000</v>
      </c>
      <c r="F17" s="5">
        <f t="shared" ca="1" si="0"/>
        <v>0.25096525096525096</v>
      </c>
      <c r="G17" s="4">
        <v>69700000</v>
      </c>
      <c r="H17" s="6">
        <f t="shared" si="1"/>
        <v>0</v>
      </c>
      <c r="I17" s="7">
        <v>0</v>
      </c>
      <c r="J17" s="7">
        <f t="shared" si="2"/>
        <v>0</v>
      </c>
      <c r="K17" s="5">
        <f t="shared" ca="1" si="3"/>
        <v>0.25096525096525096</v>
      </c>
      <c r="L17" s="8">
        <f t="shared" ca="1" si="8"/>
        <v>0</v>
      </c>
      <c r="M17" s="9">
        <f t="shared" ca="1" si="4"/>
        <v>0</v>
      </c>
    </row>
    <row r="18" spans="1:13" ht="15">
      <c r="A18" s="2" t="s">
        <v>30</v>
      </c>
      <c r="B18" s="2" t="s">
        <v>14</v>
      </c>
      <c r="C18" s="3">
        <v>45790</v>
      </c>
      <c r="D18" s="3">
        <v>46049</v>
      </c>
      <c r="E18" s="4">
        <v>53550000</v>
      </c>
      <c r="F18" s="5">
        <f t="shared" ca="1" si="0"/>
        <v>0.23552123552123552</v>
      </c>
      <c r="G18" s="4">
        <v>53550000</v>
      </c>
      <c r="H18" s="6">
        <f t="shared" si="1"/>
        <v>0</v>
      </c>
      <c r="I18" s="7">
        <v>0</v>
      </c>
      <c r="J18" s="7">
        <f t="shared" si="2"/>
        <v>0</v>
      </c>
      <c r="K18" s="5">
        <f t="shared" ca="1" si="3"/>
        <v>0.23552123552123552</v>
      </c>
      <c r="L18" s="8"/>
      <c r="M18" s="9">
        <f t="shared" si="4"/>
        <v>0</v>
      </c>
    </row>
    <row r="19" spans="1:13" ht="15">
      <c r="A19" s="2" t="s">
        <v>31</v>
      </c>
      <c r="B19" s="2" t="s">
        <v>14</v>
      </c>
      <c r="C19" s="10">
        <v>45789</v>
      </c>
      <c r="D19" s="3">
        <v>46064</v>
      </c>
      <c r="E19" s="4">
        <v>90000000</v>
      </c>
      <c r="F19" s="5">
        <f t="shared" ca="1" si="0"/>
        <v>0.22545454545454546</v>
      </c>
      <c r="G19" s="4">
        <v>90000000</v>
      </c>
      <c r="H19" s="6">
        <f t="shared" si="1"/>
        <v>0</v>
      </c>
      <c r="I19" s="7">
        <v>0</v>
      </c>
      <c r="J19" s="7">
        <f t="shared" si="2"/>
        <v>0</v>
      </c>
      <c r="K19" s="5">
        <f t="shared" ca="1" si="3"/>
        <v>0.22545454545454546</v>
      </c>
      <c r="L19" s="8">
        <f t="shared" ref="L19:L21" ca="1" si="9">+J19*K19</f>
        <v>0</v>
      </c>
      <c r="M19" s="9">
        <f t="shared" ca="1" si="4"/>
        <v>0</v>
      </c>
    </row>
    <row r="20" spans="1:13" ht="15">
      <c r="A20" s="2" t="s">
        <v>32</v>
      </c>
      <c r="B20" s="2" t="s">
        <v>14</v>
      </c>
      <c r="C20" s="3">
        <v>45791</v>
      </c>
      <c r="D20" s="3">
        <v>46050</v>
      </c>
      <c r="E20" s="4">
        <v>68000000</v>
      </c>
      <c r="F20" s="5">
        <f t="shared" ca="1" si="0"/>
        <v>0.23166023166023167</v>
      </c>
      <c r="G20" s="4">
        <v>68000000</v>
      </c>
      <c r="H20" s="6">
        <f t="shared" si="1"/>
        <v>0</v>
      </c>
      <c r="I20" s="7">
        <v>0</v>
      </c>
      <c r="J20" s="7">
        <f t="shared" si="2"/>
        <v>0</v>
      </c>
      <c r="K20" s="5">
        <f t="shared" ca="1" si="3"/>
        <v>0.23166023166023167</v>
      </c>
      <c r="L20" s="8">
        <f t="shared" ca="1" si="9"/>
        <v>0</v>
      </c>
      <c r="M20" s="9">
        <f t="shared" ca="1" si="4"/>
        <v>0</v>
      </c>
    </row>
    <row r="21" spans="1:13" ht="15">
      <c r="A21" s="2" t="s">
        <v>33</v>
      </c>
      <c r="B21" s="2" t="s">
        <v>14</v>
      </c>
      <c r="C21" s="3">
        <v>45790</v>
      </c>
      <c r="D21" s="3">
        <v>46049</v>
      </c>
      <c r="E21" s="4">
        <v>59500000</v>
      </c>
      <c r="F21" s="5">
        <f t="shared" ca="1" si="0"/>
        <v>0.23552123552123552</v>
      </c>
      <c r="G21" s="4">
        <v>59500000</v>
      </c>
      <c r="H21" s="6">
        <f t="shared" si="1"/>
        <v>0</v>
      </c>
      <c r="I21" s="7">
        <v>0</v>
      </c>
      <c r="J21" s="7">
        <f t="shared" si="2"/>
        <v>0</v>
      </c>
      <c r="K21" s="5">
        <f t="shared" ca="1" si="3"/>
        <v>0.23552123552123552</v>
      </c>
      <c r="L21" s="8">
        <f t="shared" ca="1" si="9"/>
        <v>0</v>
      </c>
      <c r="M21" s="9">
        <f t="shared" ca="1" si="4"/>
        <v>0</v>
      </c>
    </row>
    <row r="22" spans="1:13" ht="15">
      <c r="A22" s="2" t="s">
        <v>34</v>
      </c>
      <c r="B22" s="2" t="s">
        <v>14</v>
      </c>
      <c r="C22" s="3">
        <v>45789</v>
      </c>
      <c r="D22" s="3">
        <v>46064</v>
      </c>
      <c r="E22" s="4">
        <v>54000000</v>
      </c>
      <c r="F22" s="5">
        <f t="shared" ca="1" si="0"/>
        <v>0.22545454545454546</v>
      </c>
      <c r="G22" s="4">
        <v>54000000</v>
      </c>
      <c r="H22" s="6">
        <f t="shared" si="1"/>
        <v>0</v>
      </c>
      <c r="I22" s="7">
        <v>0</v>
      </c>
      <c r="J22" s="7">
        <f t="shared" si="2"/>
        <v>0</v>
      </c>
      <c r="K22" s="5">
        <f t="shared" ca="1" si="3"/>
        <v>0.22545454545454546</v>
      </c>
      <c r="L22" s="8"/>
      <c r="M22" s="9">
        <f t="shared" si="4"/>
        <v>0</v>
      </c>
    </row>
    <row r="23" spans="1:13" ht="15">
      <c r="A23" s="2" t="s">
        <v>35</v>
      </c>
      <c r="B23" s="2" t="s">
        <v>14</v>
      </c>
      <c r="C23" s="3">
        <v>45789</v>
      </c>
      <c r="D23" s="3">
        <v>46054</v>
      </c>
      <c r="E23" s="4">
        <v>60666666</v>
      </c>
      <c r="F23" s="5">
        <f t="shared" ca="1" si="0"/>
        <v>0.2339622641509434</v>
      </c>
      <c r="G23" s="4">
        <v>60666666</v>
      </c>
      <c r="H23" s="6">
        <f t="shared" si="1"/>
        <v>0</v>
      </c>
      <c r="I23" s="7">
        <v>0</v>
      </c>
      <c r="J23" s="7">
        <f t="shared" si="2"/>
        <v>0</v>
      </c>
      <c r="K23" s="5">
        <f t="shared" ca="1" si="3"/>
        <v>0.2339622641509434</v>
      </c>
      <c r="L23" s="8">
        <f t="shared" ref="L23:L25" ca="1" si="10">+J23*K23</f>
        <v>0</v>
      </c>
      <c r="M23" s="9">
        <f t="shared" ca="1" si="4"/>
        <v>0</v>
      </c>
    </row>
    <row r="24" spans="1:13" ht="15">
      <c r="A24" s="2" t="s">
        <v>36</v>
      </c>
      <c r="B24" s="2" t="s">
        <v>14</v>
      </c>
      <c r="C24" s="3">
        <v>45790</v>
      </c>
      <c r="D24" s="3">
        <v>46049</v>
      </c>
      <c r="E24" s="4">
        <v>68000000</v>
      </c>
      <c r="F24" s="5">
        <f t="shared" ca="1" si="0"/>
        <v>0.23552123552123552</v>
      </c>
      <c r="G24" s="4">
        <v>68000000</v>
      </c>
      <c r="H24" s="6">
        <f t="shared" si="1"/>
        <v>0</v>
      </c>
      <c r="I24" s="7">
        <v>0</v>
      </c>
      <c r="J24" s="7">
        <f t="shared" si="2"/>
        <v>0</v>
      </c>
      <c r="K24" s="5">
        <f t="shared" ca="1" si="3"/>
        <v>0.23552123552123552</v>
      </c>
      <c r="L24" s="8">
        <f t="shared" ca="1" si="10"/>
        <v>0</v>
      </c>
      <c r="M24" s="9">
        <f t="shared" ca="1" si="4"/>
        <v>0</v>
      </c>
    </row>
    <row r="25" spans="1:13" ht="15">
      <c r="A25" s="2" t="s">
        <v>37</v>
      </c>
      <c r="B25" s="2" t="s">
        <v>14</v>
      </c>
      <c r="C25" s="3">
        <v>45791</v>
      </c>
      <c r="D25" s="3">
        <v>46050</v>
      </c>
      <c r="E25" s="4">
        <v>59500000</v>
      </c>
      <c r="F25" s="5">
        <f t="shared" ca="1" si="0"/>
        <v>0.23166023166023167</v>
      </c>
      <c r="G25" s="4">
        <v>59500000</v>
      </c>
      <c r="H25" s="6">
        <f t="shared" si="1"/>
        <v>0</v>
      </c>
      <c r="I25" s="7">
        <v>0</v>
      </c>
      <c r="J25" s="7">
        <f t="shared" si="2"/>
        <v>0</v>
      </c>
      <c r="K25" s="5">
        <f t="shared" ca="1" si="3"/>
        <v>0.23166023166023167</v>
      </c>
      <c r="L25" s="8">
        <f t="shared" ca="1" si="10"/>
        <v>0</v>
      </c>
      <c r="M25" s="9">
        <f t="shared" ca="1" si="4"/>
        <v>0</v>
      </c>
    </row>
    <row r="26" spans="1:13" ht="15">
      <c r="A26" s="2" t="s">
        <v>38</v>
      </c>
      <c r="B26" s="2" t="s">
        <v>14</v>
      </c>
      <c r="C26" s="3">
        <v>45790</v>
      </c>
      <c r="D26" s="3">
        <v>46034</v>
      </c>
      <c r="E26" s="4">
        <v>72000000</v>
      </c>
      <c r="F26" s="5">
        <f t="shared" ca="1" si="0"/>
        <v>0.25</v>
      </c>
      <c r="G26" s="4">
        <v>72000000</v>
      </c>
      <c r="H26" s="6">
        <f t="shared" si="1"/>
        <v>0</v>
      </c>
      <c r="I26" s="7">
        <v>0</v>
      </c>
      <c r="J26" s="7">
        <f t="shared" si="2"/>
        <v>0</v>
      </c>
      <c r="K26" s="5">
        <f t="shared" ca="1" si="3"/>
        <v>0.25</v>
      </c>
      <c r="L26" s="8"/>
      <c r="M26" s="9">
        <f t="shared" si="4"/>
        <v>0</v>
      </c>
    </row>
    <row r="27" spans="1:13" ht="15">
      <c r="A27" s="2" t="s">
        <v>39</v>
      </c>
      <c r="B27" s="2" t="s">
        <v>14</v>
      </c>
      <c r="C27" s="10">
        <v>45789</v>
      </c>
      <c r="D27" s="3">
        <v>46064</v>
      </c>
      <c r="E27" s="4">
        <v>81000000</v>
      </c>
      <c r="F27" s="5">
        <f t="shared" ca="1" si="0"/>
        <v>0.22545454545454546</v>
      </c>
      <c r="G27" s="4">
        <v>81000000</v>
      </c>
      <c r="H27" s="6">
        <f t="shared" si="1"/>
        <v>0</v>
      </c>
      <c r="I27" s="7">
        <v>0</v>
      </c>
      <c r="J27" s="7">
        <f t="shared" si="2"/>
        <v>0</v>
      </c>
      <c r="K27" s="5">
        <f t="shared" ca="1" si="3"/>
        <v>0.22545454545454546</v>
      </c>
      <c r="L27" s="8">
        <f t="shared" ref="L27:L29" ca="1" si="11">+J27*K27</f>
        <v>0</v>
      </c>
      <c r="M27" s="9">
        <f t="shared" ca="1" si="4"/>
        <v>0</v>
      </c>
    </row>
    <row r="28" spans="1:13" ht="15">
      <c r="A28" s="2" t="s">
        <v>40</v>
      </c>
      <c r="B28" s="2" t="s">
        <v>14</v>
      </c>
      <c r="C28" s="10">
        <v>45789</v>
      </c>
      <c r="D28" s="3">
        <v>46064</v>
      </c>
      <c r="E28" s="4">
        <v>81000000</v>
      </c>
      <c r="F28" s="5">
        <f t="shared" ca="1" si="0"/>
        <v>0.22545454545454546</v>
      </c>
      <c r="G28" s="4">
        <v>81000000</v>
      </c>
      <c r="H28" s="6">
        <f t="shared" si="1"/>
        <v>0</v>
      </c>
      <c r="I28" s="7">
        <v>0</v>
      </c>
      <c r="J28" s="7">
        <f t="shared" si="2"/>
        <v>0</v>
      </c>
      <c r="K28" s="5">
        <f t="shared" ca="1" si="3"/>
        <v>0.22545454545454546</v>
      </c>
      <c r="L28" s="8">
        <f t="shared" ca="1" si="11"/>
        <v>0</v>
      </c>
      <c r="M28" s="9">
        <f t="shared" ca="1" si="4"/>
        <v>0</v>
      </c>
    </row>
    <row r="29" spans="1:13" ht="15">
      <c r="A29" s="2" t="s">
        <v>41</v>
      </c>
      <c r="B29" s="2" t="s">
        <v>14</v>
      </c>
      <c r="C29" s="3">
        <v>45797</v>
      </c>
      <c r="D29" s="3">
        <v>46041</v>
      </c>
      <c r="E29" s="4">
        <v>64000000</v>
      </c>
      <c r="F29" s="5">
        <f t="shared" ca="1" si="0"/>
        <v>0.22131147540983606</v>
      </c>
      <c r="G29" s="4">
        <v>64000000</v>
      </c>
      <c r="H29" s="6">
        <f t="shared" si="1"/>
        <v>0</v>
      </c>
      <c r="I29" s="7">
        <v>0</v>
      </c>
      <c r="J29" s="7">
        <f t="shared" si="2"/>
        <v>0</v>
      </c>
      <c r="K29" s="5">
        <f t="shared" ca="1" si="3"/>
        <v>0.22131147540983606</v>
      </c>
      <c r="L29" s="8">
        <f t="shared" ca="1" si="11"/>
        <v>0</v>
      </c>
      <c r="M29" s="9">
        <f t="shared" ca="1" si="4"/>
        <v>0</v>
      </c>
    </row>
    <row r="30" spans="1:13" ht="15">
      <c r="A30" s="2" t="s">
        <v>42</v>
      </c>
      <c r="B30" s="2" t="s">
        <v>14</v>
      </c>
      <c r="C30" s="3">
        <v>45796</v>
      </c>
      <c r="D30" s="3">
        <v>46056</v>
      </c>
      <c r="E30" s="4">
        <v>59500000</v>
      </c>
      <c r="F30" s="5">
        <f t="shared" ca="1" si="0"/>
        <v>0.21153846153846154</v>
      </c>
      <c r="G30" s="4">
        <v>59500000</v>
      </c>
      <c r="H30" s="6">
        <f t="shared" si="1"/>
        <v>0</v>
      </c>
      <c r="I30" s="7">
        <v>0</v>
      </c>
      <c r="J30" s="7">
        <f t="shared" si="2"/>
        <v>0</v>
      </c>
      <c r="K30" s="5">
        <f t="shared" ca="1" si="3"/>
        <v>0.21153846153846154</v>
      </c>
      <c r="L30" s="8"/>
      <c r="M30" s="9">
        <f t="shared" si="4"/>
        <v>0</v>
      </c>
    </row>
    <row r="31" spans="1:13" ht="15">
      <c r="A31" s="2" t="s">
        <v>43</v>
      </c>
      <c r="B31" s="2" t="s">
        <v>14</v>
      </c>
      <c r="C31" s="3">
        <v>45797</v>
      </c>
      <c r="D31" s="3">
        <v>45857</v>
      </c>
      <c r="E31" s="4">
        <v>14000000</v>
      </c>
      <c r="F31" s="5">
        <f t="shared" ca="1" si="0"/>
        <v>0.9</v>
      </c>
      <c r="G31" s="4">
        <v>14000000</v>
      </c>
      <c r="H31" s="6">
        <f t="shared" si="1"/>
        <v>0</v>
      </c>
      <c r="I31" s="7">
        <v>0</v>
      </c>
      <c r="J31" s="7">
        <f t="shared" si="2"/>
        <v>0</v>
      </c>
      <c r="K31" s="5">
        <f t="shared" ca="1" si="3"/>
        <v>0.9</v>
      </c>
      <c r="L31" s="8">
        <f t="shared" ref="L31:L33" ca="1" si="12">+J31*K31</f>
        <v>0</v>
      </c>
      <c r="M31" s="9">
        <f t="shared" ca="1" si="4"/>
        <v>0</v>
      </c>
    </row>
    <row r="32" spans="1:13" ht="15">
      <c r="A32" s="2" t="s">
        <v>44</v>
      </c>
      <c r="B32" s="2" t="s">
        <v>14</v>
      </c>
      <c r="C32" s="3">
        <v>45791</v>
      </c>
      <c r="D32" s="3">
        <v>46040</v>
      </c>
      <c r="E32" s="4">
        <v>63700000</v>
      </c>
      <c r="F32" s="5">
        <f t="shared" ca="1" si="0"/>
        <v>0.24096385542168675</v>
      </c>
      <c r="G32" s="4">
        <v>63700000</v>
      </c>
      <c r="H32" s="6">
        <f t="shared" si="1"/>
        <v>0</v>
      </c>
      <c r="I32" s="7">
        <v>0</v>
      </c>
      <c r="J32" s="7">
        <f t="shared" si="2"/>
        <v>0</v>
      </c>
      <c r="K32" s="5">
        <f t="shared" ca="1" si="3"/>
        <v>0.24096385542168675</v>
      </c>
      <c r="L32" s="8">
        <f t="shared" ca="1" si="12"/>
        <v>0</v>
      </c>
      <c r="M32" s="9">
        <f t="shared" ca="1" si="4"/>
        <v>0</v>
      </c>
    </row>
    <row r="33" spans="1:13" ht="15">
      <c r="A33" s="2" t="s">
        <v>45</v>
      </c>
      <c r="B33" s="2" t="s">
        <v>14</v>
      </c>
      <c r="C33" s="3">
        <v>45792</v>
      </c>
      <c r="D33" s="3">
        <v>46036</v>
      </c>
      <c r="E33" s="4">
        <v>49600000</v>
      </c>
      <c r="F33" s="5">
        <f t="shared" ca="1" si="0"/>
        <v>0.24180327868852458</v>
      </c>
      <c r="G33" s="4">
        <v>49600000</v>
      </c>
      <c r="H33" s="6">
        <f t="shared" si="1"/>
        <v>0</v>
      </c>
      <c r="I33" s="7">
        <v>0</v>
      </c>
      <c r="J33" s="7">
        <f t="shared" si="2"/>
        <v>0</v>
      </c>
      <c r="K33" s="5">
        <f t="shared" ca="1" si="3"/>
        <v>0.24180327868852458</v>
      </c>
      <c r="L33" s="8">
        <f t="shared" ca="1" si="12"/>
        <v>0</v>
      </c>
      <c r="M33" s="9">
        <f t="shared" ca="1" si="4"/>
        <v>0</v>
      </c>
    </row>
    <row r="34" spans="1:13" ht="15">
      <c r="A34" s="2" t="s">
        <v>46</v>
      </c>
      <c r="B34" s="2" t="s">
        <v>14</v>
      </c>
      <c r="C34" s="3">
        <v>45791</v>
      </c>
      <c r="D34" s="3">
        <v>46045</v>
      </c>
      <c r="E34" s="4">
        <v>66666667</v>
      </c>
      <c r="F34" s="5">
        <f t="shared" ca="1" si="0"/>
        <v>0.23622047244094488</v>
      </c>
      <c r="G34" s="4">
        <v>66666667</v>
      </c>
      <c r="H34" s="6">
        <f t="shared" si="1"/>
        <v>0</v>
      </c>
      <c r="I34" s="7">
        <v>0</v>
      </c>
      <c r="J34" s="7">
        <f t="shared" si="2"/>
        <v>0</v>
      </c>
      <c r="K34" s="5">
        <f t="shared" ca="1" si="3"/>
        <v>0.23622047244094488</v>
      </c>
      <c r="L34" s="8"/>
      <c r="M34" s="9">
        <f t="shared" si="4"/>
        <v>0</v>
      </c>
    </row>
    <row r="35" spans="1:13" ht="15">
      <c r="A35" s="2" t="s">
        <v>47</v>
      </c>
      <c r="B35" s="2" t="s">
        <v>14</v>
      </c>
      <c r="C35" s="3">
        <v>45790</v>
      </c>
      <c r="D35" s="3">
        <v>46044</v>
      </c>
      <c r="E35" s="4">
        <v>62500000</v>
      </c>
      <c r="F35" s="5">
        <f t="shared" ca="1" si="0"/>
        <v>0.24015748031496062</v>
      </c>
      <c r="G35" s="4">
        <v>62500000</v>
      </c>
      <c r="H35" s="6">
        <f t="shared" si="1"/>
        <v>0</v>
      </c>
      <c r="I35" s="7">
        <v>0</v>
      </c>
      <c r="J35" s="7">
        <f t="shared" si="2"/>
        <v>0</v>
      </c>
      <c r="K35" s="5">
        <f t="shared" ca="1" si="3"/>
        <v>0.24015748031496062</v>
      </c>
      <c r="L35" s="8">
        <f t="shared" ref="L35:L37" ca="1" si="13">+J35*K35</f>
        <v>0</v>
      </c>
      <c r="M35" s="9">
        <f t="shared" ca="1" si="4"/>
        <v>0</v>
      </c>
    </row>
    <row r="36" spans="1:13" ht="15">
      <c r="A36" s="2" t="s">
        <v>48</v>
      </c>
      <c r="B36" s="2" t="s">
        <v>14</v>
      </c>
      <c r="C36" s="3">
        <v>45792</v>
      </c>
      <c r="D36" s="3">
        <v>46036</v>
      </c>
      <c r="E36" s="4">
        <v>56000000</v>
      </c>
      <c r="F36" s="5">
        <f t="shared" ca="1" si="0"/>
        <v>0.24180327868852458</v>
      </c>
      <c r="G36" s="4">
        <v>56000000</v>
      </c>
      <c r="H36" s="6">
        <f t="shared" si="1"/>
        <v>0</v>
      </c>
      <c r="I36" s="7">
        <v>0</v>
      </c>
      <c r="J36" s="7">
        <f t="shared" si="2"/>
        <v>0</v>
      </c>
      <c r="K36" s="5">
        <f t="shared" ca="1" si="3"/>
        <v>0.24180327868852458</v>
      </c>
      <c r="L36" s="8">
        <f t="shared" ca="1" si="13"/>
        <v>0</v>
      </c>
      <c r="M36" s="9">
        <f t="shared" ca="1" si="4"/>
        <v>0</v>
      </c>
    </row>
    <row r="37" spans="1:13" ht="15">
      <c r="A37" s="2" t="s">
        <v>49</v>
      </c>
      <c r="B37" s="2" t="s">
        <v>14</v>
      </c>
      <c r="C37" s="3">
        <v>45791</v>
      </c>
      <c r="D37" s="3">
        <v>46035</v>
      </c>
      <c r="E37" s="4">
        <v>48600000</v>
      </c>
      <c r="F37" s="5">
        <f t="shared" ca="1" si="0"/>
        <v>0.24590163934426229</v>
      </c>
      <c r="G37" s="4">
        <v>48600000</v>
      </c>
      <c r="H37" s="6">
        <f t="shared" si="1"/>
        <v>0</v>
      </c>
      <c r="I37" s="7">
        <v>0</v>
      </c>
      <c r="J37" s="7">
        <f t="shared" si="2"/>
        <v>0</v>
      </c>
      <c r="K37" s="5">
        <f t="shared" ca="1" si="3"/>
        <v>0.24590163934426229</v>
      </c>
      <c r="L37" s="8">
        <f t="shared" ca="1" si="13"/>
        <v>0</v>
      </c>
      <c r="M37" s="9">
        <f t="shared" ca="1" si="4"/>
        <v>0</v>
      </c>
    </row>
    <row r="38" spans="1:13" ht="15">
      <c r="A38" s="2" t="s">
        <v>50</v>
      </c>
      <c r="B38" s="2" t="s">
        <v>14</v>
      </c>
      <c r="C38" s="3">
        <v>45791</v>
      </c>
      <c r="D38" s="3">
        <v>46035</v>
      </c>
      <c r="E38" s="4">
        <v>48000000</v>
      </c>
      <c r="F38" s="5">
        <f t="shared" ca="1" si="0"/>
        <v>0.24590163934426229</v>
      </c>
      <c r="G38" s="4">
        <v>48000000</v>
      </c>
      <c r="H38" s="6">
        <f t="shared" si="1"/>
        <v>0</v>
      </c>
      <c r="I38" s="7">
        <v>0</v>
      </c>
      <c r="J38" s="7">
        <f t="shared" si="2"/>
        <v>0</v>
      </c>
      <c r="K38" s="5">
        <f t="shared" ca="1" si="3"/>
        <v>0.24590163934426229</v>
      </c>
      <c r="L38" s="8"/>
      <c r="M38" s="9">
        <f t="shared" si="4"/>
        <v>0</v>
      </c>
    </row>
    <row r="39" spans="1:13" ht="15">
      <c r="A39" s="2" t="s">
        <v>51</v>
      </c>
      <c r="B39" s="2" t="s">
        <v>14</v>
      </c>
      <c r="C39" s="3">
        <v>45792</v>
      </c>
      <c r="D39" s="3">
        <v>46041</v>
      </c>
      <c r="E39" s="4">
        <v>65333333</v>
      </c>
      <c r="F39" s="5">
        <f t="shared" ca="1" si="0"/>
        <v>0.23694779116465864</v>
      </c>
      <c r="G39" s="4">
        <v>65333333</v>
      </c>
      <c r="H39" s="6">
        <f t="shared" si="1"/>
        <v>0</v>
      </c>
      <c r="I39" s="7">
        <v>0</v>
      </c>
      <c r="J39" s="7">
        <f t="shared" si="2"/>
        <v>0</v>
      </c>
      <c r="K39" s="5">
        <f t="shared" ca="1" si="3"/>
        <v>0.23694779116465864</v>
      </c>
      <c r="L39" s="8">
        <f t="shared" ref="L39:L41" ca="1" si="14">+J39*K39</f>
        <v>0</v>
      </c>
      <c r="M39" s="9">
        <f t="shared" ca="1" si="4"/>
        <v>0</v>
      </c>
    </row>
    <row r="40" spans="1:13" ht="15">
      <c r="A40" s="2" t="s">
        <v>52</v>
      </c>
      <c r="B40" s="2" t="s">
        <v>14</v>
      </c>
      <c r="C40" s="3">
        <v>45792</v>
      </c>
      <c r="D40" s="3">
        <v>46041</v>
      </c>
      <c r="E40" s="11">
        <v>51450000</v>
      </c>
      <c r="F40" s="5">
        <f t="shared" ca="1" si="0"/>
        <v>0.23694779116465864</v>
      </c>
      <c r="G40" s="11">
        <v>51450000</v>
      </c>
      <c r="H40" s="6">
        <f t="shared" si="1"/>
        <v>0</v>
      </c>
      <c r="I40" s="7">
        <v>0</v>
      </c>
      <c r="J40" s="7">
        <f t="shared" si="2"/>
        <v>0</v>
      </c>
      <c r="K40" s="5">
        <f t="shared" ca="1" si="3"/>
        <v>0.23694779116465864</v>
      </c>
      <c r="L40" s="8">
        <f t="shared" ca="1" si="14"/>
        <v>0</v>
      </c>
      <c r="M40" s="9">
        <f t="shared" ca="1" si="4"/>
        <v>0</v>
      </c>
    </row>
    <row r="41" spans="1:13" ht="15">
      <c r="A41" s="2" t="s">
        <v>53</v>
      </c>
      <c r="B41" s="2" t="s">
        <v>14</v>
      </c>
      <c r="C41" s="3">
        <v>45799</v>
      </c>
      <c r="D41" s="3">
        <v>46043</v>
      </c>
      <c r="E41" s="4">
        <v>53550000</v>
      </c>
      <c r="F41" s="5">
        <f t="shared" ca="1" si="0"/>
        <v>0.21311475409836064</v>
      </c>
      <c r="G41" s="4">
        <v>53550000</v>
      </c>
      <c r="H41" s="6">
        <f t="shared" si="1"/>
        <v>0</v>
      </c>
      <c r="I41" s="7">
        <v>0</v>
      </c>
      <c r="J41" s="7">
        <f t="shared" si="2"/>
        <v>0</v>
      </c>
      <c r="K41" s="5">
        <f t="shared" ca="1" si="3"/>
        <v>0.21311475409836064</v>
      </c>
      <c r="L41" s="8">
        <f t="shared" ca="1" si="14"/>
        <v>0</v>
      </c>
      <c r="M41" s="9">
        <f t="shared" ca="1" si="4"/>
        <v>0</v>
      </c>
    </row>
    <row r="42" spans="1:13" ht="15">
      <c r="A42" s="2" t="s">
        <v>54</v>
      </c>
      <c r="B42" s="2" t="s">
        <v>14</v>
      </c>
      <c r="C42" s="3">
        <v>45796</v>
      </c>
      <c r="D42" s="3">
        <v>46071</v>
      </c>
      <c r="E42" s="4">
        <v>72000000</v>
      </c>
      <c r="F42" s="5">
        <f t="shared" ca="1" si="0"/>
        <v>0.2</v>
      </c>
      <c r="G42" s="4">
        <v>72000000</v>
      </c>
      <c r="H42" s="6">
        <f t="shared" si="1"/>
        <v>0</v>
      </c>
      <c r="I42" s="7">
        <v>0</v>
      </c>
      <c r="J42" s="7">
        <f t="shared" si="2"/>
        <v>0</v>
      </c>
      <c r="K42" s="5">
        <f t="shared" ca="1" si="3"/>
        <v>0.2</v>
      </c>
      <c r="L42" s="8"/>
      <c r="M42" s="9">
        <f t="shared" si="4"/>
        <v>0</v>
      </c>
    </row>
    <row r="43" spans="1:13" ht="15">
      <c r="A43" s="2" t="s">
        <v>55</v>
      </c>
      <c r="B43" s="2" t="s">
        <v>14</v>
      </c>
      <c r="C43" s="3">
        <v>45797</v>
      </c>
      <c r="D43" s="3">
        <v>46046</v>
      </c>
      <c r="E43" s="4">
        <v>57166666</v>
      </c>
      <c r="F43" s="5">
        <f t="shared" ca="1" si="0"/>
        <v>0.21686746987951808</v>
      </c>
      <c r="G43" s="4">
        <v>57166666</v>
      </c>
      <c r="H43" s="6">
        <f t="shared" si="1"/>
        <v>0</v>
      </c>
      <c r="I43" s="7">
        <v>0</v>
      </c>
      <c r="J43" s="7">
        <f t="shared" si="2"/>
        <v>0</v>
      </c>
      <c r="K43" s="5">
        <f t="shared" ca="1" si="3"/>
        <v>0.21686746987951808</v>
      </c>
      <c r="L43" s="8">
        <f t="shared" ref="L43:L45" ca="1" si="15">+J43*K43</f>
        <v>0</v>
      </c>
      <c r="M43" s="9">
        <f t="shared" ca="1" si="4"/>
        <v>0</v>
      </c>
    </row>
    <row r="44" spans="1:13" ht="15">
      <c r="A44" s="2" t="s">
        <v>56</v>
      </c>
      <c r="B44" s="2" t="s">
        <v>14</v>
      </c>
      <c r="C44" s="3">
        <v>45797</v>
      </c>
      <c r="D44" s="3">
        <v>46041</v>
      </c>
      <c r="E44" s="4">
        <v>56000000</v>
      </c>
      <c r="F44" s="5">
        <f t="shared" ca="1" si="0"/>
        <v>0.22131147540983606</v>
      </c>
      <c r="G44" s="4">
        <v>56000000</v>
      </c>
      <c r="H44" s="6">
        <f t="shared" si="1"/>
        <v>0</v>
      </c>
      <c r="I44" s="7">
        <v>0</v>
      </c>
      <c r="J44" s="7">
        <f t="shared" si="2"/>
        <v>0</v>
      </c>
      <c r="K44" s="5">
        <f t="shared" ca="1" si="3"/>
        <v>0.22131147540983606</v>
      </c>
      <c r="L44" s="8">
        <f t="shared" ca="1" si="15"/>
        <v>0</v>
      </c>
      <c r="M44" s="9">
        <f t="shared" ca="1" si="4"/>
        <v>0</v>
      </c>
    </row>
    <row r="45" spans="1:13" ht="15">
      <c r="A45" s="2" t="s">
        <v>57</v>
      </c>
      <c r="B45" s="2" t="s">
        <v>14</v>
      </c>
      <c r="C45" s="3">
        <v>45799</v>
      </c>
      <c r="D45" s="3">
        <v>46043</v>
      </c>
      <c r="E45" s="4">
        <v>56000000</v>
      </c>
      <c r="F45" s="5">
        <f t="shared" ca="1" si="0"/>
        <v>0.21311475409836064</v>
      </c>
      <c r="G45" s="4">
        <v>56000000</v>
      </c>
      <c r="H45" s="6">
        <f t="shared" si="1"/>
        <v>0</v>
      </c>
      <c r="I45" s="7">
        <v>0</v>
      </c>
      <c r="J45" s="7">
        <f t="shared" si="2"/>
        <v>0</v>
      </c>
      <c r="K45" s="5">
        <f t="shared" ca="1" si="3"/>
        <v>0.21311475409836064</v>
      </c>
      <c r="L45" s="8">
        <f t="shared" ca="1" si="15"/>
        <v>0</v>
      </c>
      <c r="M45" s="9">
        <f t="shared" ca="1" si="4"/>
        <v>0</v>
      </c>
    </row>
    <row r="46" spans="1:13" ht="15">
      <c r="A46" s="12" t="s">
        <v>58</v>
      </c>
      <c r="B46" s="2" t="s">
        <v>14</v>
      </c>
      <c r="C46" s="13">
        <v>45798</v>
      </c>
      <c r="D46" s="13">
        <v>46047</v>
      </c>
      <c r="E46" s="14">
        <v>93916667</v>
      </c>
      <c r="F46" s="5">
        <f t="shared" ca="1" si="0"/>
        <v>0.21285140562248997</v>
      </c>
      <c r="G46" s="14">
        <v>93916667</v>
      </c>
      <c r="H46" s="6">
        <f t="shared" si="1"/>
        <v>0</v>
      </c>
      <c r="I46" s="7">
        <v>0</v>
      </c>
      <c r="J46" s="7">
        <f t="shared" si="2"/>
        <v>0</v>
      </c>
      <c r="K46" s="5">
        <f t="shared" ca="1" si="3"/>
        <v>0.21285140562248997</v>
      </c>
      <c r="L46" s="8"/>
      <c r="M46" s="9">
        <f t="shared" si="4"/>
        <v>0</v>
      </c>
    </row>
    <row r="47" spans="1:13" ht="15">
      <c r="A47" s="15" t="s">
        <v>59</v>
      </c>
      <c r="B47" s="2" t="s">
        <v>14</v>
      </c>
      <c r="C47" s="16">
        <v>45800</v>
      </c>
      <c r="D47" s="16">
        <v>46049</v>
      </c>
      <c r="E47" s="4">
        <v>57166667</v>
      </c>
      <c r="F47" s="5">
        <f t="shared" ca="1" si="0"/>
        <v>0.20481927710843373</v>
      </c>
      <c r="G47" s="4">
        <v>57166667</v>
      </c>
      <c r="H47" s="6">
        <f t="shared" si="1"/>
        <v>0</v>
      </c>
      <c r="I47" s="7">
        <v>0</v>
      </c>
      <c r="J47" s="7">
        <f t="shared" si="2"/>
        <v>0</v>
      </c>
      <c r="K47" s="5">
        <f t="shared" ca="1" si="3"/>
        <v>0.20481927710843373</v>
      </c>
      <c r="L47" s="8">
        <f t="shared" ref="L47:L49" ca="1" si="16">+J47*K47</f>
        <v>0</v>
      </c>
      <c r="M47" s="9">
        <f t="shared" ca="1" si="4"/>
        <v>0</v>
      </c>
    </row>
    <row r="48" spans="1:13" ht="15">
      <c r="A48" s="17" t="s">
        <v>60</v>
      </c>
      <c r="B48" s="2" t="s">
        <v>14</v>
      </c>
      <c r="C48" s="3">
        <v>45799</v>
      </c>
      <c r="D48" s="3">
        <v>46043</v>
      </c>
      <c r="E48" s="4">
        <v>56000000</v>
      </c>
      <c r="F48" s="5">
        <f t="shared" ca="1" si="0"/>
        <v>0.21311475409836064</v>
      </c>
      <c r="G48" s="4">
        <v>56000000</v>
      </c>
      <c r="H48" s="6">
        <f t="shared" si="1"/>
        <v>0</v>
      </c>
      <c r="I48" s="7">
        <v>0</v>
      </c>
      <c r="J48" s="7">
        <f t="shared" si="2"/>
        <v>0</v>
      </c>
      <c r="K48" s="5">
        <f t="shared" ca="1" si="3"/>
        <v>0.21311475409836064</v>
      </c>
      <c r="L48" s="8">
        <f t="shared" ca="1" si="16"/>
        <v>0</v>
      </c>
      <c r="M48" s="9">
        <f t="shared" ca="1" si="4"/>
        <v>0</v>
      </c>
    </row>
    <row r="49" spans="1:13" ht="15">
      <c r="A49" s="2" t="s">
        <v>61</v>
      </c>
      <c r="B49" s="2" t="s">
        <v>14</v>
      </c>
      <c r="C49" s="3">
        <v>45797</v>
      </c>
      <c r="D49" s="3">
        <v>46041</v>
      </c>
      <c r="E49" s="4">
        <v>64000000</v>
      </c>
      <c r="F49" s="5">
        <f t="shared" ca="1" si="0"/>
        <v>0.22131147540983606</v>
      </c>
      <c r="G49" s="4">
        <v>64000000</v>
      </c>
      <c r="H49" s="6">
        <f t="shared" si="1"/>
        <v>0</v>
      </c>
      <c r="I49" s="7">
        <v>0</v>
      </c>
      <c r="J49" s="7">
        <f t="shared" si="2"/>
        <v>0</v>
      </c>
      <c r="K49" s="5">
        <f t="shared" ca="1" si="3"/>
        <v>0.22131147540983606</v>
      </c>
      <c r="L49" s="8">
        <f t="shared" ca="1" si="16"/>
        <v>0</v>
      </c>
      <c r="M49" s="9">
        <f t="shared" ca="1" si="4"/>
        <v>0</v>
      </c>
    </row>
    <row r="50" spans="1:13" ht="15">
      <c r="A50" s="2" t="s">
        <v>62</v>
      </c>
      <c r="B50" s="2" t="s">
        <v>63</v>
      </c>
      <c r="C50" s="3">
        <v>45800</v>
      </c>
      <c r="D50" s="3">
        <v>45937</v>
      </c>
      <c r="E50" s="4">
        <v>3637600000</v>
      </c>
      <c r="F50" s="5">
        <f t="shared" ca="1" si="0"/>
        <v>0.37226277372262773</v>
      </c>
      <c r="G50" s="4">
        <v>3637600000</v>
      </c>
      <c r="H50" s="6">
        <f t="shared" si="1"/>
        <v>0</v>
      </c>
      <c r="I50" s="7">
        <v>0</v>
      </c>
      <c r="J50" s="7">
        <f t="shared" si="2"/>
        <v>0</v>
      </c>
      <c r="K50" s="5">
        <f t="shared" ca="1" si="3"/>
        <v>0.37226277372262773</v>
      </c>
      <c r="L50" s="8"/>
      <c r="M50" s="9">
        <f t="shared" si="4"/>
        <v>0</v>
      </c>
    </row>
    <row r="51" spans="1:13" ht="15">
      <c r="A51" s="2" t="s">
        <v>64</v>
      </c>
      <c r="B51" s="2" t="s">
        <v>14</v>
      </c>
      <c r="C51" s="3">
        <v>45797</v>
      </c>
      <c r="D51" s="3">
        <v>46041</v>
      </c>
      <c r="E51" s="4">
        <v>56000000</v>
      </c>
      <c r="F51" s="5">
        <f t="shared" ca="1" si="0"/>
        <v>0.22131147540983606</v>
      </c>
      <c r="G51" s="4">
        <v>56000000</v>
      </c>
      <c r="H51" s="6">
        <f t="shared" si="1"/>
        <v>0</v>
      </c>
      <c r="I51" s="7">
        <v>0</v>
      </c>
      <c r="J51" s="7">
        <f t="shared" si="2"/>
        <v>0</v>
      </c>
      <c r="K51" s="5">
        <f t="shared" ca="1" si="3"/>
        <v>0.22131147540983606</v>
      </c>
      <c r="L51" s="8">
        <f t="shared" ref="L51:L53" ca="1" si="17">+J51*K51</f>
        <v>0</v>
      </c>
      <c r="M51" s="9">
        <f t="shared" ca="1" si="4"/>
        <v>0</v>
      </c>
    </row>
    <row r="52" spans="1:13" ht="15">
      <c r="A52" s="2" t="s">
        <v>65</v>
      </c>
      <c r="B52" s="2" t="s">
        <v>14</v>
      </c>
      <c r="C52" s="3">
        <v>45800</v>
      </c>
      <c r="D52" s="3">
        <v>46044</v>
      </c>
      <c r="E52" s="4">
        <v>56000000</v>
      </c>
      <c r="F52" s="5">
        <f t="shared" ca="1" si="0"/>
        <v>0.20901639344262296</v>
      </c>
      <c r="G52" s="4">
        <v>56000000</v>
      </c>
      <c r="H52" s="6">
        <f t="shared" si="1"/>
        <v>0</v>
      </c>
      <c r="I52" s="7">
        <v>0</v>
      </c>
      <c r="J52" s="7">
        <f t="shared" si="2"/>
        <v>0</v>
      </c>
      <c r="K52" s="5">
        <f t="shared" ca="1" si="3"/>
        <v>0.20901639344262296</v>
      </c>
      <c r="L52" s="8">
        <f t="shared" ca="1" si="17"/>
        <v>0</v>
      </c>
      <c r="M52" s="9">
        <f t="shared" ca="1" si="4"/>
        <v>0</v>
      </c>
    </row>
    <row r="53" spans="1:13" ht="15">
      <c r="A53" s="2" t="s">
        <v>66</v>
      </c>
      <c r="B53" s="2" t="s">
        <v>14</v>
      </c>
      <c r="C53" s="3">
        <v>45798</v>
      </c>
      <c r="D53" s="3">
        <v>46042</v>
      </c>
      <c r="E53" s="4">
        <v>48000000</v>
      </c>
      <c r="F53" s="5">
        <f t="shared" ca="1" si="0"/>
        <v>0.21721311475409835</v>
      </c>
      <c r="G53" s="4">
        <v>48000000</v>
      </c>
      <c r="H53" s="6">
        <f t="shared" si="1"/>
        <v>0</v>
      </c>
      <c r="I53" s="7">
        <v>0</v>
      </c>
      <c r="J53" s="7">
        <f t="shared" si="2"/>
        <v>0</v>
      </c>
      <c r="K53" s="5">
        <f t="shared" ca="1" si="3"/>
        <v>0.21721311475409835</v>
      </c>
      <c r="L53" s="8">
        <f t="shared" ca="1" si="17"/>
        <v>0</v>
      </c>
      <c r="M53" s="9">
        <f t="shared" ca="1" si="4"/>
        <v>0</v>
      </c>
    </row>
    <row r="54" spans="1:13" ht="15">
      <c r="A54" s="2" t="s">
        <v>67</v>
      </c>
      <c r="B54" s="2" t="s">
        <v>14</v>
      </c>
      <c r="C54" s="3">
        <v>45799</v>
      </c>
      <c r="D54" s="3">
        <v>46033</v>
      </c>
      <c r="E54" s="4">
        <v>53666666</v>
      </c>
      <c r="F54" s="5">
        <f t="shared" ca="1" si="0"/>
        <v>0.22222222222222221</v>
      </c>
      <c r="G54" s="4">
        <v>53666666</v>
      </c>
      <c r="H54" s="6">
        <f t="shared" si="1"/>
        <v>0</v>
      </c>
      <c r="I54" s="7">
        <v>0</v>
      </c>
      <c r="J54" s="7">
        <f t="shared" si="2"/>
        <v>0</v>
      </c>
      <c r="K54" s="5">
        <f t="shared" ca="1" si="3"/>
        <v>0.22222222222222221</v>
      </c>
      <c r="L54" s="8"/>
      <c r="M54" s="9">
        <f t="shared" si="4"/>
        <v>0</v>
      </c>
    </row>
    <row r="55" spans="1:13" ht="15">
      <c r="A55" s="2" t="s">
        <v>68</v>
      </c>
      <c r="B55" s="2" t="s">
        <v>14</v>
      </c>
      <c r="C55" s="3">
        <v>45798</v>
      </c>
      <c r="D55" s="3">
        <v>46042</v>
      </c>
      <c r="E55" s="4">
        <v>48000000</v>
      </c>
      <c r="F55" s="5">
        <f t="shared" ca="1" si="0"/>
        <v>0.21721311475409835</v>
      </c>
      <c r="G55" s="4">
        <v>48000000</v>
      </c>
      <c r="H55" s="6">
        <f t="shared" si="1"/>
        <v>0</v>
      </c>
      <c r="I55" s="7">
        <v>0</v>
      </c>
      <c r="J55" s="7">
        <f t="shared" si="2"/>
        <v>0</v>
      </c>
      <c r="K55" s="5">
        <f t="shared" ca="1" si="3"/>
        <v>0.21721311475409835</v>
      </c>
      <c r="L55" s="8">
        <f t="shared" ref="L55:L57" ca="1" si="18">+J55*K55</f>
        <v>0</v>
      </c>
      <c r="M55" s="9">
        <f t="shared" ca="1" si="4"/>
        <v>0</v>
      </c>
    </row>
    <row r="56" spans="1:13" ht="15">
      <c r="A56" s="2" t="s">
        <v>69</v>
      </c>
      <c r="B56" s="2" t="s">
        <v>14</v>
      </c>
      <c r="C56" s="3">
        <v>45799</v>
      </c>
      <c r="D56" s="3">
        <v>46023</v>
      </c>
      <c r="E56" s="4">
        <v>73333333</v>
      </c>
      <c r="F56" s="5">
        <f t="shared" ca="1" si="0"/>
        <v>0.23214285714285715</v>
      </c>
      <c r="G56" s="4">
        <v>73333333</v>
      </c>
      <c r="H56" s="6">
        <f t="shared" si="1"/>
        <v>0</v>
      </c>
      <c r="I56" s="7">
        <v>0</v>
      </c>
      <c r="J56" s="7">
        <f t="shared" si="2"/>
        <v>0</v>
      </c>
      <c r="K56" s="5">
        <f t="shared" ca="1" si="3"/>
        <v>0.23214285714285715</v>
      </c>
      <c r="L56" s="8">
        <f t="shared" ca="1" si="18"/>
        <v>0</v>
      </c>
      <c r="M56" s="9">
        <f t="shared" ca="1" si="4"/>
        <v>0</v>
      </c>
    </row>
    <row r="57" spans="1:13" ht="15">
      <c r="A57" s="2" t="s">
        <v>70</v>
      </c>
      <c r="B57" s="2" t="s">
        <v>14</v>
      </c>
      <c r="C57" s="3">
        <v>45800</v>
      </c>
      <c r="D57" s="3">
        <v>46044</v>
      </c>
      <c r="E57" s="4">
        <v>52800000</v>
      </c>
      <c r="F57" s="5">
        <f t="shared" ca="1" si="0"/>
        <v>0.20901639344262296</v>
      </c>
      <c r="G57" s="4">
        <v>52800000</v>
      </c>
      <c r="H57" s="6">
        <f t="shared" si="1"/>
        <v>0</v>
      </c>
      <c r="I57" s="7">
        <v>0</v>
      </c>
      <c r="J57" s="7">
        <f t="shared" si="2"/>
        <v>0</v>
      </c>
      <c r="K57" s="5">
        <f t="shared" ca="1" si="3"/>
        <v>0.20901639344262296</v>
      </c>
      <c r="L57" s="8">
        <f t="shared" ca="1" si="18"/>
        <v>0</v>
      </c>
      <c r="M57" s="9">
        <f t="shared" ca="1" si="4"/>
        <v>0</v>
      </c>
    </row>
    <row r="58" spans="1:13" ht="15">
      <c r="A58" s="2" t="s">
        <v>71</v>
      </c>
      <c r="B58" s="2" t="s">
        <v>14</v>
      </c>
      <c r="C58" s="3">
        <v>45799</v>
      </c>
      <c r="D58" s="3">
        <v>45921</v>
      </c>
      <c r="E58" s="4">
        <v>15600000</v>
      </c>
      <c r="F58" s="5">
        <f t="shared" ca="1" si="0"/>
        <v>0.42622950819672129</v>
      </c>
      <c r="G58" s="4">
        <v>15600000</v>
      </c>
      <c r="H58" s="6">
        <f t="shared" si="1"/>
        <v>0</v>
      </c>
      <c r="I58" s="7">
        <v>0</v>
      </c>
      <c r="J58" s="7">
        <f t="shared" si="2"/>
        <v>0</v>
      </c>
      <c r="K58" s="5">
        <f t="shared" ca="1" si="3"/>
        <v>0.42622950819672129</v>
      </c>
      <c r="L58" s="8"/>
      <c r="M58" s="9">
        <f t="shared" si="4"/>
        <v>0</v>
      </c>
    </row>
    <row r="59" spans="1:13" ht="15">
      <c r="A59" s="2" t="s">
        <v>72</v>
      </c>
      <c r="B59" s="2" t="s">
        <v>14</v>
      </c>
      <c r="C59" s="3">
        <v>45798</v>
      </c>
      <c r="D59" s="3">
        <v>46042</v>
      </c>
      <c r="E59" s="4">
        <v>53550000</v>
      </c>
      <c r="F59" s="5">
        <f t="shared" ca="1" si="0"/>
        <v>0.21721311475409835</v>
      </c>
      <c r="G59" s="4">
        <v>53550000</v>
      </c>
      <c r="H59" s="6">
        <f t="shared" si="1"/>
        <v>0</v>
      </c>
      <c r="I59" s="7">
        <v>0</v>
      </c>
      <c r="J59" s="7">
        <f t="shared" si="2"/>
        <v>0</v>
      </c>
      <c r="K59" s="5">
        <f t="shared" ca="1" si="3"/>
        <v>0.21721311475409835</v>
      </c>
      <c r="L59" s="8">
        <f t="shared" ref="L59:L61" ca="1" si="19">+J59*K59</f>
        <v>0</v>
      </c>
      <c r="M59" s="9">
        <f t="shared" ca="1" si="4"/>
        <v>0</v>
      </c>
    </row>
    <row r="60" spans="1:13" ht="15">
      <c r="A60" s="2" t="s">
        <v>73</v>
      </c>
      <c r="B60" s="2" t="s">
        <v>14</v>
      </c>
      <c r="C60" s="3">
        <v>45799</v>
      </c>
      <c r="D60" s="3">
        <v>46043</v>
      </c>
      <c r="E60" s="4">
        <v>67200000</v>
      </c>
      <c r="F60" s="5">
        <f t="shared" ca="1" si="0"/>
        <v>0.21311475409836064</v>
      </c>
      <c r="G60" s="4">
        <v>67200000</v>
      </c>
      <c r="H60" s="6">
        <f t="shared" si="1"/>
        <v>0</v>
      </c>
      <c r="I60" s="7">
        <v>0</v>
      </c>
      <c r="J60" s="7">
        <f t="shared" si="2"/>
        <v>0</v>
      </c>
      <c r="K60" s="5">
        <f t="shared" ca="1" si="3"/>
        <v>0.21311475409836064</v>
      </c>
      <c r="L60" s="8">
        <f t="shared" ca="1" si="19"/>
        <v>0</v>
      </c>
      <c r="M60" s="9">
        <f t="shared" ca="1" si="4"/>
        <v>0</v>
      </c>
    </row>
    <row r="61" spans="1:13" ht="15">
      <c r="A61" s="2" t="s">
        <v>74</v>
      </c>
      <c r="B61" s="2" t="s">
        <v>14</v>
      </c>
      <c r="C61" s="3">
        <v>45803</v>
      </c>
      <c r="D61" s="3">
        <v>46047</v>
      </c>
      <c r="E61" s="4">
        <v>56000000</v>
      </c>
      <c r="F61" s="5">
        <f t="shared" ca="1" si="0"/>
        <v>0.19672131147540983</v>
      </c>
      <c r="G61" s="4">
        <v>56000000</v>
      </c>
      <c r="H61" s="6">
        <f t="shared" si="1"/>
        <v>0</v>
      </c>
      <c r="I61" s="7">
        <v>0</v>
      </c>
      <c r="J61" s="7">
        <f t="shared" si="2"/>
        <v>0</v>
      </c>
      <c r="K61" s="5">
        <f t="shared" ca="1" si="3"/>
        <v>0.19672131147540983</v>
      </c>
      <c r="L61" s="8">
        <f t="shared" ca="1" si="19"/>
        <v>0</v>
      </c>
      <c r="M61" s="9">
        <f t="shared" ca="1" si="4"/>
        <v>0</v>
      </c>
    </row>
    <row r="62" spans="1:13" ht="15">
      <c r="A62" s="2" t="s">
        <v>75</v>
      </c>
      <c r="B62" s="2" t="s">
        <v>14</v>
      </c>
      <c r="C62" s="3">
        <v>45807</v>
      </c>
      <c r="D62" s="3">
        <v>46051</v>
      </c>
      <c r="E62" s="4">
        <v>64000000</v>
      </c>
      <c r="F62" s="5">
        <f t="shared" ca="1" si="0"/>
        <v>0.18032786885245902</v>
      </c>
      <c r="G62" s="4">
        <v>64000000</v>
      </c>
      <c r="H62" s="6">
        <f t="shared" si="1"/>
        <v>0</v>
      </c>
      <c r="I62" s="7">
        <v>0</v>
      </c>
      <c r="J62" s="7">
        <f t="shared" si="2"/>
        <v>0</v>
      </c>
      <c r="K62" s="5">
        <f t="shared" ca="1" si="3"/>
        <v>0.18032786885245902</v>
      </c>
      <c r="L62" s="8"/>
      <c r="M62" s="9">
        <f t="shared" si="4"/>
        <v>0</v>
      </c>
    </row>
    <row r="63" spans="1:13" ht="15">
      <c r="A63" s="2" t="s">
        <v>76</v>
      </c>
      <c r="B63" s="2" t="s">
        <v>14</v>
      </c>
      <c r="C63" s="3">
        <v>45805</v>
      </c>
      <c r="D63" s="3">
        <v>46049</v>
      </c>
      <c r="E63" s="4">
        <v>67200000</v>
      </c>
      <c r="F63" s="5">
        <f t="shared" ca="1" si="0"/>
        <v>0.18852459016393441</v>
      </c>
      <c r="G63" s="4">
        <v>67200000</v>
      </c>
      <c r="H63" s="6">
        <f t="shared" si="1"/>
        <v>0</v>
      </c>
      <c r="I63" s="7">
        <v>0</v>
      </c>
      <c r="J63" s="7">
        <f t="shared" si="2"/>
        <v>0</v>
      </c>
      <c r="K63" s="5">
        <f t="shared" ca="1" si="3"/>
        <v>0.18852459016393441</v>
      </c>
      <c r="L63" s="8">
        <f t="shared" ref="L63:L64" ca="1" si="20">+J63*K63</f>
        <v>0</v>
      </c>
      <c r="M63" s="9">
        <f t="shared" ca="1" si="4"/>
        <v>0</v>
      </c>
    </row>
    <row r="64" spans="1:13" ht="15">
      <c r="A64" s="2" t="s">
        <v>77</v>
      </c>
      <c r="B64" s="2" t="s">
        <v>14</v>
      </c>
      <c r="C64" s="3">
        <v>45804</v>
      </c>
      <c r="D64" s="3">
        <v>46048</v>
      </c>
      <c r="E64" s="4">
        <v>56940000</v>
      </c>
      <c r="F64" s="5">
        <f t="shared" ca="1" si="0"/>
        <v>0.19262295081967212</v>
      </c>
      <c r="G64" s="4">
        <v>56940000</v>
      </c>
      <c r="H64" s="6">
        <f t="shared" si="1"/>
        <v>0</v>
      </c>
      <c r="I64" s="7">
        <v>0</v>
      </c>
      <c r="J64" s="7">
        <f t="shared" si="2"/>
        <v>0</v>
      </c>
      <c r="K64" s="5">
        <f t="shared" ca="1" si="3"/>
        <v>0.19262295081967212</v>
      </c>
      <c r="L64" s="8">
        <f t="shared" ca="1" si="20"/>
        <v>0</v>
      </c>
      <c r="M64" s="9">
        <f t="shared" ca="1" si="4"/>
        <v>0</v>
      </c>
    </row>
  </sheetData>
  <conditionalFormatting sqref="A1">
    <cfRule type="duplicateValues" dxfId="25" priority="26"/>
  </conditionalFormatting>
  <conditionalFormatting sqref="A2:A4">
    <cfRule type="duplicateValues" dxfId="24" priority="17"/>
  </conditionalFormatting>
  <conditionalFormatting sqref="A2:A64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A3:A64">
    <cfRule type="duplicateValues" dxfId="19" priority="25"/>
  </conditionalFormatting>
  <conditionalFormatting sqref="A30">
    <cfRule type="duplicateValues" dxfId="18" priority="16"/>
  </conditionalFormatting>
  <conditionalFormatting sqref="A32">
    <cfRule type="duplicateValues" dxfId="17" priority="15"/>
  </conditionalFormatting>
  <conditionalFormatting sqref="A33">
    <cfRule type="duplicateValues" dxfId="16" priority="14"/>
  </conditionalFormatting>
  <conditionalFormatting sqref="A34">
    <cfRule type="duplicateValues" dxfId="15" priority="13"/>
  </conditionalFormatting>
  <conditionalFormatting sqref="A35">
    <cfRule type="duplicateValues" dxfId="14" priority="12"/>
  </conditionalFormatting>
  <conditionalFormatting sqref="A36">
    <cfRule type="duplicateValues" dxfId="13" priority="11"/>
  </conditionalFormatting>
  <conditionalFormatting sqref="A37">
    <cfRule type="duplicateValues" dxfId="12" priority="10"/>
  </conditionalFormatting>
  <conditionalFormatting sqref="A38">
    <cfRule type="duplicateValues" dxfId="11" priority="9"/>
  </conditionalFormatting>
  <conditionalFormatting sqref="A39:A43">
    <cfRule type="duplicateValues" dxfId="10" priority="18"/>
  </conditionalFormatting>
  <conditionalFormatting sqref="A44">
    <cfRule type="duplicateValues" dxfId="9" priority="8"/>
  </conditionalFormatting>
  <conditionalFormatting sqref="A45">
    <cfRule type="duplicateValues" dxfId="8" priority="7"/>
  </conditionalFormatting>
  <conditionalFormatting sqref="A46">
    <cfRule type="duplicateValues" dxfId="7" priority="6"/>
  </conditionalFormatting>
  <conditionalFormatting sqref="A47">
    <cfRule type="duplicateValues" dxfId="6" priority="5"/>
  </conditionalFormatting>
  <conditionalFormatting sqref="A48">
    <cfRule type="duplicateValues" dxfId="5" priority="4"/>
  </conditionalFormatting>
  <conditionalFormatting sqref="A49">
    <cfRule type="duplicateValues" dxfId="4" priority="3"/>
  </conditionalFormatting>
  <conditionalFormatting sqref="A50">
    <cfRule type="duplicateValues" dxfId="3" priority="2"/>
  </conditionalFormatting>
  <conditionalFormatting sqref="A51">
    <cfRule type="duplicateValues" dxfId="2" priority="1"/>
  </conditionalFormatting>
  <conditionalFormatting sqref="A52:A63">
    <cfRule type="duplicateValues" dxfId="1" priority="19"/>
  </conditionalFormatting>
  <conditionalFormatting sqref="A64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2025-07-13T19:04:56Z</dcterms:created>
  <dcterms:modified xsi:type="dcterms:W3CDTF">2025-07-13T19:07:16Z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2025-07-13T19:05:18Z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64ea264f-f162-4071-88e4-bf206f462493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