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UAESP D1/"/>
    </mc:Choice>
  </mc:AlternateContent>
  <xr:revisionPtr revIDLastSave="0" documentId="8_{FF2E5BB2-538A-40AA-B984-47CCD16D0F32}" xr6:coauthVersionLast="47" xr6:coauthVersionMax="47" xr10:uidLastSave="{00000000-0000-0000-0000-000000000000}"/>
  <bookViews>
    <workbookView xWindow="-120" yWindow="-120" windowWidth="20730" windowHeight="11040" xr2:uid="{95C4F752-4E35-40CD-809C-497AB9080209}"/>
  </bookViews>
  <sheets>
    <sheet name="UAESP 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1" l="1"/>
  <c r="J88" i="1"/>
  <c r="H88" i="1"/>
  <c r="F88" i="1"/>
  <c r="L87" i="1"/>
  <c r="M87" i="1" s="1"/>
  <c r="K87" i="1"/>
  <c r="J87" i="1"/>
  <c r="H87" i="1"/>
  <c r="F87" i="1"/>
  <c r="K86" i="1"/>
  <c r="J86" i="1"/>
  <c r="L86" i="1" s="1"/>
  <c r="H86" i="1"/>
  <c r="F86" i="1"/>
  <c r="K85" i="1"/>
  <c r="J85" i="1"/>
  <c r="H85" i="1"/>
  <c r="F85" i="1"/>
  <c r="K84" i="1"/>
  <c r="J84" i="1"/>
  <c r="H84" i="1"/>
  <c r="F84" i="1"/>
  <c r="M83" i="1"/>
  <c r="K83" i="1"/>
  <c r="J83" i="1"/>
  <c r="H83" i="1"/>
  <c r="F83" i="1"/>
  <c r="K82" i="1"/>
  <c r="J82" i="1"/>
  <c r="H82" i="1"/>
  <c r="F82" i="1"/>
  <c r="L81" i="1"/>
  <c r="K81" i="1"/>
  <c r="J81" i="1"/>
  <c r="M81" i="1" s="1"/>
  <c r="H81" i="1"/>
  <c r="F81" i="1"/>
  <c r="K80" i="1"/>
  <c r="J80" i="1"/>
  <c r="L80" i="1" s="1"/>
  <c r="M80" i="1" s="1"/>
  <c r="H80" i="1"/>
  <c r="F80" i="1"/>
  <c r="K79" i="1"/>
  <c r="L79" i="1" s="1"/>
  <c r="M79" i="1" s="1"/>
  <c r="J79" i="1"/>
  <c r="H79" i="1"/>
  <c r="F79" i="1"/>
  <c r="K78" i="1"/>
  <c r="L78" i="1" s="1"/>
  <c r="M78" i="1" s="1"/>
  <c r="H78" i="1"/>
  <c r="F78" i="1"/>
  <c r="K77" i="1"/>
  <c r="J77" i="1"/>
  <c r="H77" i="1"/>
  <c r="F77" i="1"/>
  <c r="L76" i="1"/>
  <c r="M76" i="1" s="1"/>
  <c r="K76" i="1"/>
  <c r="J76" i="1"/>
  <c r="H76" i="1"/>
  <c r="F76" i="1"/>
  <c r="K75" i="1"/>
  <c r="J75" i="1"/>
  <c r="H75" i="1"/>
  <c r="F75" i="1"/>
  <c r="K74" i="1"/>
  <c r="J74" i="1"/>
  <c r="H74" i="1"/>
  <c r="F74" i="1"/>
  <c r="K73" i="1"/>
  <c r="J73" i="1"/>
  <c r="L73" i="1" s="1"/>
  <c r="M73" i="1" s="1"/>
  <c r="H73" i="1"/>
  <c r="F73" i="1"/>
  <c r="L72" i="1"/>
  <c r="M72" i="1" s="1"/>
  <c r="K72" i="1"/>
  <c r="J72" i="1"/>
  <c r="H72" i="1"/>
  <c r="F72" i="1"/>
  <c r="K71" i="1"/>
  <c r="J71" i="1"/>
  <c r="L71" i="1" s="1"/>
  <c r="H71" i="1"/>
  <c r="F71" i="1"/>
  <c r="K70" i="1"/>
  <c r="J70" i="1"/>
  <c r="H70" i="1"/>
  <c r="F70" i="1"/>
  <c r="K69" i="1"/>
  <c r="J69" i="1"/>
  <c r="L69" i="1" s="1"/>
  <c r="M69" i="1" s="1"/>
  <c r="H69" i="1"/>
  <c r="F69" i="1"/>
  <c r="L68" i="1"/>
  <c r="M68" i="1" s="1"/>
  <c r="K68" i="1"/>
  <c r="J68" i="1"/>
  <c r="H68" i="1"/>
  <c r="F68" i="1"/>
  <c r="K67" i="1"/>
  <c r="J67" i="1"/>
  <c r="H67" i="1"/>
  <c r="F67" i="1"/>
  <c r="K66" i="1"/>
  <c r="J66" i="1"/>
  <c r="H66" i="1"/>
  <c r="F66" i="1"/>
  <c r="K65" i="1"/>
  <c r="L65" i="1" s="1"/>
  <c r="M65" i="1" s="1"/>
  <c r="H65" i="1"/>
  <c r="F65" i="1"/>
  <c r="K64" i="1"/>
  <c r="L64" i="1" s="1"/>
  <c r="M64" i="1" s="1"/>
  <c r="J64" i="1"/>
  <c r="H64" i="1"/>
  <c r="F64" i="1"/>
  <c r="K63" i="1"/>
  <c r="J63" i="1"/>
  <c r="H63" i="1"/>
  <c r="F63" i="1"/>
  <c r="L62" i="1"/>
  <c r="K62" i="1"/>
  <c r="J62" i="1"/>
  <c r="M62" i="1" s="1"/>
  <c r="H62" i="1"/>
  <c r="F62" i="1"/>
  <c r="K61" i="1"/>
  <c r="J61" i="1"/>
  <c r="L61" i="1" s="1"/>
  <c r="M61" i="1" s="1"/>
  <c r="H61" i="1"/>
  <c r="F61" i="1"/>
  <c r="K60" i="1"/>
  <c r="L60" i="1" s="1"/>
  <c r="M60" i="1" s="1"/>
  <c r="J60" i="1"/>
  <c r="H60" i="1"/>
  <c r="F60" i="1"/>
  <c r="K59" i="1"/>
  <c r="J59" i="1"/>
  <c r="H59" i="1"/>
  <c r="F59" i="1"/>
  <c r="L58" i="1"/>
  <c r="K58" i="1"/>
  <c r="J58" i="1"/>
  <c r="M58" i="1" s="1"/>
  <c r="H58" i="1"/>
  <c r="F58" i="1"/>
  <c r="K57" i="1"/>
  <c r="J57" i="1"/>
  <c r="L57" i="1" s="1"/>
  <c r="M57" i="1" s="1"/>
  <c r="H57" i="1"/>
  <c r="F57" i="1"/>
  <c r="K56" i="1"/>
  <c r="J56" i="1"/>
  <c r="M56" i="1" s="1"/>
  <c r="H56" i="1"/>
  <c r="F56" i="1"/>
  <c r="K55" i="1"/>
  <c r="J55" i="1"/>
  <c r="H55" i="1"/>
  <c r="F55" i="1"/>
  <c r="K54" i="1"/>
  <c r="L54" i="1" s="1"/>
  <c r="M54" i="1" s="1"/>
  <c r="J54" i="1"/>
  <c r="H54" i="1"/>
  <c r="F54" i="1"/>
  <c r="L53" i="1"/>
  <c r="M53" i="1" s="1"/>
  <c r="K53" i="1"/>
  <c r="J53" i="1"/>
  <c r="H53" i="1"/>
  <c r="F53" i="1"/>
  <c r="K52" i="1"/>
  <c r="J52" i="1"/>
  <c r="H52" i="1"/>
  <c r="F52" i="1"/>
  <c r="K51" i="1"/>
  <c r="L51" i="1" s="1"/>
  <c r="M51" i="1" s="1"/>
  <c r="H51" i="1"/>
  <c r="F51" i="1"/>
  <c r="K50" i="1"/>
  <c r="J50" i="1"/>
  <c r="L50" i="1" s="1"/>
  <c r="M50" i="1" s="1"/>
  <c r="H50" i="1"/>
  <c r="F50" i="1"/>
  <c r="K49" i="1"/>
  <c r="L49" i="1" s="1"/>
  <c r="M49" i="1" s="1"/>
  <c r="J49" i="1"/>
  <c r="H49" i="1"/>
  <c r="F49" i="1"/>
  <c r="K48" i="1"/>
  <c r="J48" i="1"/>
  <c r="H48" i="1"/>
  <c r="F48" i="1"/>
  <c r="K47" i="1"/>
  <c r="J47" i="1"/>
  <c r="H47" i="1"/>
  <c r="F47" i="1"/>
  <c r="K46" i="1"/>
  <c r="J46" i="1"/>
  <c r="L46" i="1" s="1"/>
  <c r="M46" i="1" s="1"/>
  <c r="H46" i="1"/>
  <c r="F46" i="1"/>
  <c r="K45" i="1"/>
  <c r="L45" i="1" s="1"/>
  <c r="M45" i="1" s="1"/>
  <c r="J45" i="1"/>
  <c r="H45" i="1"/>
  <c r="F45" i="1"/>
  <c r="K44" i="1"/>
  <c r="J44" i="1"/>
  <c r="H44" i="1"/>
  <c r="F44" i="1"/>
  <c r="K43" i="1"/>
  <c r="J43" i="1"/>
  <c r="L43" i="1" s="1"/>
  <c r="M43" i="1" s="1"/>
  <c r="H43" i="1"/>
  <c r="F43" i="1"/>
  <c r="K42" i="1"/>
  <c r="J42" i="1"/>
  <c r="L42" i="1" s="1"/>
  <c r="M42" i="1" s="1"/>
  <c r="H42" i="1"/>
  <c r="F42" i="1"/>
  <c r="K41" i="1"/>
  <c r="L41" i="1" s="1"/>
  <c r="M41" i="1" s="1"/>
  <c r="J41" i="1"/>
  <c r="H41" i="1"/>
  <c r="F41" i="1"/>
  <c r="K40" i="1"/>
  <c r="J40" i="1"/>
  <c r="H40" i="1"/>
  <c r="F40" i="1"/>
  <c r="K39" i="1"/>
  <c r="J39" i="1"/>
  <c r="L39" i="1" s="1"/>
  <c r="M39" i="1" s="1"/>
  <c r="H39" i="1"/>
  <c r="F39" i="1"/>
  <c r="K38" i="1"/>
  <c r="L38" i="1" s="1"/>
  <c r="M38" i="1" s="1"/>
  <c r="H38" i="1"/>
  <c r="F38" i="1"/>
  <c r="K37" i="1"/>
  <c r="J37" i="1"/>
  <c r="L37" i="1" s="1"/>
  <c r="H37" i="1"/>
  <c r="F37" i="1"/>
  <c r="K36" i="1"/>
  <c r="J36" i="1"/>
  <c r="H36" i="1"/>
  <c r="F36" i="1"/>
  <c r="L35" i="1"/>
  <c r="K35" i="1"/>
  <c r="J35" i="1"/>
  <c r="M35" i="1" s="1"/>
  <c r="H35" i="1"/>
  <c r="F35" i="1"/>
  <c r="L34" i="1"/>
  <c r="M34" i="1" s="1"/>
  <c r="K34" i="1"/>
  <c r="J34" i="1"/>
  <c r="H34" i="1"/>
  <c r="F34" i="1"/>
  <c r="K33" i="1"/>
  <c r="J33" i="1"/>
  <c r="L33" i="1" s="1"/>
  <c r="H33" i="1"/>
  <c r="F33" i="1"/>
  <c r="K32" i="1"/>
  <c r="J32" i="1"/>
  <c r="H32" i="1"/>
  <c r="F32" i="1"/>
  <c r="L31" i="1"/>
  <c r="K31" i="1"/>
  <c r="J31" i="1"/>
  <c r="M31" i="1" s="1"/>
  <c r="H31" i="1"/>
  <c r="F31" i="1"/>
  <c r="L30" i="1"/>
  <c r="M30" i="1" s="1"/>
  <c r="K30" i="1"/>
  <c r="J30" i="1"/>
  <c r="H30" i="1"/>
  <c r="F30" i="1"/>
  <c r="K29" i="1"/>
  <c r="J29" i="1"/>
  <c r="M29" i="1" s="1"/>
  <c r="H29" i="1"/>
  <c r="F29" i="1"/>
  <c r="K28" i="1"/>
  <c r="J28" i="1"/>
  <c r="L28" i="1" s="1"/>
  <c r="M28" i="1" s="1"/>
  <c r="H28" i="1"/>
  <c r="F28" i="1"/>
  <c r="K27" i="1"/>
  <c r="J27" i="1"/>
  <c r="L27" i="1" s="1"/>
  <c r="M27" i="1" s="1"/>
  <c r="H27" i="1"/>
  <c r="F27" i="1"/>
  <c r="K26" i="1"/>
  <c r="L26" i="1" s="1"/>
  <c r="M26" i="1" s="1"/>
  <c r="J26" i="1"/>
  <c r="H26" i="1"/>
  <c r="F26" i="1"/>
  <c r="K25" i="1"/>
  <c r="J25" i="1"/>
  <c r="H25" i="1"/>
  <c r="F25" i="1"/>
  <c r="K24" i="1"/>
  <c r="L24" i="1" s="1"/>
  <c r="M24" i="1" s="1"/>
  <c r="H24" i="1"/>
  <c r="F24" i="1"/>
  <c r="L23" i="1"/>
  <c r="M23" i="1" s="1"/>
  <c r="K23" i="1"/>
  <c r="J23" i="1"/>
  <c r="H23" i="1"/>
  <c r="F23" i="1"/>
  <c r="K22" i="1"/>
  <c r="J22" i="1"/>
  <c r="L22" i="1" s="1"/>
  <c r="H22" i="1"/>
  <c r="F22" i="1"/>
  <c r="K21" i="1"/>
  <c r="J21" i="1"/>
  <c r="H21" i="1"/>
  <c r="F21" i="1"/>
  <c r="L20" i="1"/>
  <c r="M20" i="1" s="1"/>
  <c r="K20" i="1"/>
  <c r="J20" i="1"/>
  <c r="H20" i="1"/>
  <c r="F20" i="1"/>
  <c r="L19" i="1"/>
  <c r="M19" i="1" s="1"/>
  <c r="K19" i="1"/>
  <c r="J19" i="1"/>
  <c r="H19" i="1"/>
  <c r="F19" i="1"/>
  <c r="K18" i="1"/>
  <c r="J18" i="1"/>
  <c r="L18" i="1" s="1"/>
  <c r="H18" i="1"/>
  <c r="F18" i="1"/>
  <c r="K17" i="1"/>
  <c r="J17" i="1"/>
  <c r="H17" i="1"/>
  <c r="F17" i="1"/>
  <c r="L16" i="1"/>
  <c r="M16" i="1" s="1"/>
  <c r="K16" i="1"/>
  <c r="J16" i="1"/>
  <c r="H16" i="1"/>
  <c r="F16" i="1"/>
  <c r="L15" i="1"/>
  <c r="M15" i="1" s="1"/>
  <c r="K15" i="1"/>
  <c r="J15" i="1"/>
  <c r="H15" i="1"/>
  <c r="F15" i="1"/>
  <c r="K14" i="1"/>
  <c r="J14" i="1"/>
  <c r="H14" i="1"/>
  <c r="F14" i="1"/>
  <c r="K13" i="1"/>
  <c r="J13" i="1"/>
  <c r="H13" i="1"/>
  <c r="F13" i="1"/>
  <c r="L12" i="1"/>
  <c r="M12" i="1" s="1"/>
  <c r="K12" i="1"/>
  <c r="J12" i="1"/>
  <c r="H12" i="1"/>
  <c r="F12" i="1"/>
  <c r="L11" i="1"/>
  <c r="M11" i="1" s="1"/>
  <c r="K11" i="1"/>
  <c r="H11" i="1"/>
  <c r="F11" i="1"/>
  <c r="K10" i="1"/>
  <c r="J10" i="1"/>
  <c r="H10" i="1"/>
  <c r="F10" i="1"/>
  <c r="M9" i="1"/>
  <c r="L9" i="1"/>
  <c r="K9" i="1"/>
  <c r="J9" i="1"/>
  <c r="H9" i="1"/>
  <c r="F9" i="1"/>
  <c r="M8" i="1"/>
  <c r="L8" i="1"/>
  <c r="K8" i="1"/>
  <c r="J8" i="1"/>
  <c r="H8" i="1"/>
  <c r="F8" i="1"/>
  <c r="K7" i="1"/>
  <c r="L7" i="1" s="1"/>
  <c r="M7" i="1" s="1"/>
  <c r="J7" i="1"/>
  <c r="H7" i="1"/>
  <c r="F7" i="1"/>
  <c r="K6" i="1"/>
  <c r="J6" i="1"/>
  <c r="H6" i="1"/>
  <c r="F6" i="1"/>
  <c r="M5" i="1"/>
  <c r="L5" i="1"/>
  <c r="K5" i="1"/>
  <c r="J5" i="1"/>
  <c r="H5" i="1"/>
  <c r="F5" i="1"/>
  <c r="M4" i="1"/>
  <c r="L4" i="1"/>
  <c r="K4" i="1"/>
  <c r="J4" i="1"/>
  <c r="H4" i="1"/>
  <c r="F4" i="1"/>
  <c r="K3" i="1"/>
  <c r="L3" i="1" s="1"/>
  <c r="M3" i="1" s="1"/>
  <c r="J3" i="1"/>
  <c r="H3" i="1"/>
  <c r="F3" i="1"/>
  <c r="K2" i="1"/>
  <c r="J2" i="1"/>
  <c r="M2" i="1" s="1"/>
  <c r="H2" i="1"/>
  <c r="F2" i="1"/>
  <c r="M10" i="1" l="1"/>
  <c r="M48" i="1"/>
  <c r="M25" i="1"/>
  <c r="M74" i="1"/>
  <c r="M47" i="1"/>
  <c r="M66" i="1"/>
  <c r="M59" i="1"/>
  <c r="M21" i="1"/>
  <c r="M63" i="1"/>
  <c r="M88" i="1"/>
  <c r="M36" i="1"/>
  <c r="L14" i="1"/>
  <c r="M14" i="1" s="1"/>
  <c r="L52" i="1"/>
  <c r="M52" i="1" s="1"/>
  <c r="L67" i="1"/>
  <c r="M67" i="1" s="1"/>
  <c r="L75" i="1"/>
  <c r="M75" i="1" s="1"/>
  <c r="L6" i="1"/>
  <c r="M6" i="1" s="1"/>
  <c r="L10" i="1"/>
  <c r="M18" i="1"/>
  <c r="M22" i="1"/>
  <c r="L25" i="1"/>
  <c r="M33" i="1"/>
  <c r="M37" i="1"/>
  <c r="L40" i="1"/>
  <c r="M40" i="1" s="1"/>
  <c r="L44" i="1"/>
  <c r="M44" i="1" s="1"/>
  <c r="L48" i="1"/>
  <c r="L59" i="1"/>
  <c r="L63" i="1"/>
  <c r="M71" i="1"/>
  <c r="L82" i="1"/>
  <c r="M82" i="1" s="1"/>
  <c r="M86" i="1"/>
  <c r="L13" i="1"/>
  <c r="M13" i="1" s="1"/>
  <c r="L17" i="1"/>
  <c r="M17" i="1" s="1"/>
  <c r="L21" i="1"/>
  <c r="L32" i="1"/>
  <c r="M32" i="1" s="1"/>
  <c r="L36" i="1"/>
  <c r="L55" i="1"/>
  <c r="M55" i="1" s="1"/>
  <c r="L66" i="1"/>
  <c r="L70" i="1"/>
  <c r="M70" i="1" s="1"/>
  <c r="L74" i="1"/>
  <c r="L85" i="1"/>
  <c r="M85" i="1" s="1"/>
  <c r="L47" i="1"/>
  <c r="L77" i="1"/>
  <c r="M77" i="1" s="1"/>
  <c r="L84" i="1"/>
  <c r="M84" i="1" s="1"/>
  <c r="L88" i="1"/>
</calcChain>
</file>

<file path=xl/sharedStrings.xml><?xml version="1.0" encoding="utf-8"?>
<sst xmlns="http://schemas.openxmlformats.org/spreadsheetml/2006/main" count="187" uniqueCount="104">
  <si>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</si>
  <si>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</si>
  <si>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</si>
  <si>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</si>
  <si>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</si>
  <si>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</si>
  <si>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</si>
  <si>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</si>
  <si>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</si>
  <si>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</si>
  <si>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</si>
  <si>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</si>
  <si>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</si>
  <si>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UAESP-79-2025</t>
  </si>
  <si>
    <t>PRESTACION DE SERVICIOS PROFESIONALES</t>
  </si>
  <si>
    <t>UAESP-80-2025</t>
  </si>
  <si>
    <t>ARRENDAMIENTO</t>
  </si>
  <si>
    <t>UAESP-81-2025</t>
  </si>
  <si>
    <t>PRESTACION DE SERVICIOS DE APOYO A LA GESTION</t>
  </si>
  <si>
    <t>UAESP-82-2025</t>
  </si>
  <si>
    <t>UAESP-83-2025</t>
  </si>
  <si>
    <t>UAESP-84-2025</t>
  </si>
  <si>
    <t>UAESP-85-2025</t>
  </si>
  <si>
    <t>UAESP-86-2025</t>
  </si>
  <si>
    <t>UAESP-87-2025</t>
  </si>
  <si>
    <t>UAESP-88-2025</t>
  </si>
  <si>
    <t>UAESP-89-2025</t>
  </si>
  <si>
    <t>UAESP-90-2025</t>
  </si>
  <si>
    <t>UAESP-91-2025</t>
  </si>
  <si>
    <t>UAESP-92-2025</t>
  </si>
  <si>
    <t>UAESP-93-2025</t>
  </si>
  <si>
    <t>UAESP-94-2025</t>
  </si>
  <si>
    <t>UAESP-95-2025</t>
  </si>
  <si>
    <t>UAESP-96-2025</t>
  </si>
  <si>
    <t>UAESP-97-2025</t>
  </si>
  <si>
    <t>UAESP-98-2025</t>
  </si>
  <si>
    <t>UAESP-99-2025</t>
  </si>
  <si>
    <t>UAESP-100-2025</t>
  </si>
  <si>
    <t>UAESP-101-2025</t>
  </si>
  <si>
    <t>UAESP-102-2025</t>
  </si>
  <si>
    <t>UAESP-103-2025</t>
  </si>
  <si>
    <t>UAESP-104-2025</t>
  </si>
  <si>
    <t>UAESP-105-2025</t>
  </si>
  <si>
    <t>UAESP-106-2025</t>
  </si>
  <si>
    <t>UAESP-107-2025</t>
  </si>
  <si>
    <t>UAESP-108-2025</t>
  </si>
  <si>
    <t>UAESP-109-2025</t>
  </si>
  <si>
    <t>UAESP-110-2025</t>
  </si>
  <si>
    <t>UAESP-111-2025</t>
  </si>
  <si>
    <t>UAESP-112-2025</t>
  </si>
  <si>
    <t>UAESP-113-2025</t>
  </si>
  <si>
    <t>UAESP-114-2025</t>
  </si>
  <si>
    <t>UAESP-115-2025</t>
  </si>
  <si>
    <t>UAESP-116-2025</t>
  </si>
  <si>
    <t>UAESP-117-2025</t>
  </si>
  <si>
    <t>UAESP-118-2025</t>
  </si>
  <si>
    <t>UAESP-119-2025</t>
  </si>
  <si>
    <t>UAESP-120-2025</t>
  </si>
  <si>
    <t>UAESP-121-2025</t>
  </si>
  <si>
    <t>UAESP-122-2025</t>
  </si>
  <si>
    <t>UAESP-123-2025</t>
  </si>
  <si>
    <t>UAESP-124-2025</t>
  </si>
  <si>
    <t>UAESP-125-2025</t>
  </si>
  <si>
    <t>UAESP-126-2025</t>
  </si>
  <si>
    <t>UAESP-127-2025</t>
  </si>
  <si>
    <t>UAESP-128-2025</t>
  </si>
  <si>
    <t>UAESP-129-2025</t>
  </si>
  <si>
    <t>UAESP-130-2025</t>
  </si>
  <si>
    <t>UAESP-131-2025</t>
  </si>
  <si>
    <t>UAESP-132-2025</t>
  </si>
  <si>
    <t>UAESP-133-2025</t>
  </si>
  <si>
    <t>UAESP-134-2025</t>
  </si>
  <si>
    <t>UAESP-135-2025</t>
  </si>
  <si>
    <t>UAESP-136-2025</t>
  </si>
  <si>
    <t>UAESP-137-2025</t>
  </si>
  <si>
    <t>UAESP-138-2025</t>
  </si>
  <si>
    <t>UAESP-140-2025</t>
  </si>
  <si>
    <t>UAESP-141-2025</t>
  </si>
  <si>
    <t>UAESP-142-2025</t>
  </si>
  <si>
    <t>UAESP-143-2025</t>
  </si>
  <si>
    <t>UAESP-144-2025</t>
  </si>
  <si>
    <t>UAESP-145-2025</t>
  </si>
  <si>
    <t>PRESTACION DE SERVICIOS</t>
  </si>
  <si>
    <t>UAESP-146-2025</t>
  </si>
  <si>
    <t>UAESP-148-2055</t>
  </si>
  <si>
    <t>UAESP-149-2025</t>
  </si>
  <si>
    <t>UAESP-150-2025</t>
  </si>
  <si>
    <t>UAESP-151-2025</t>
  </si>
  <si>
    <t>UAESP-152-2025</t>
  </si>
  <si>
    <t>UAESP-154-2025</t>
  </si>
  <si>
    <t>UAESP-155-2025</t>
  </si>
  <si>
    <t>UAESP-156-2025</t>
  </si>
  <si>
    <t>UAESP-158-2025</t>
  </si>
  <si>
    <t>UAESP-159-2025</t>
  </si>
  <si>
    <t>UAESP-160-2025</t>
  </si>
  <si>
    <t>UAESP-161-2025</t>
  </si>
  <si>
    <t>UAESP-162-2025</t>
  </si>
  <si>
    <t>UAESP-163-2025</t>
  </si>
  <si>
    <t>UAESP-165-2025</t>
  </si>
  <si>
    <t>UAESP-166-2025</t>
  </si>
  <si>
    <t>UAESP-167-2025</t>
  </si>
  <si>
    <t>UAESP-168-2025</t>
  </si>
  <si>
    <t>UAESP-170-2025</t>
  </si>
  <si>
    <t>UAESP-172-2025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</si>
</sst>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/>
    <xf numFmtId="164" fontId="3" fillId="0" borderId="2" xfId="0" applyNumberFormat="1" applyFont="1" applyBorder="1"/>
    <xf numFmtId="9" fontId="4" fillId="0" borderId="1" xfId="2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14" fontId="3" fillId="3" borderId="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209E-CDEE-45F6-90F5-F2605622FA14}">
  <sheetPr>
    <tabColor rgb="FF92D050"/>
  </sheetPr>
  <dimension ref="A1:M88"/>
  <sheetViews>
    <sheetView tabSelected="1" workbookViewId="0">
      <selection activeCell="A5" sqref="A5"/>
    </sheetView>
  </sheetViews>
  <sheetFormatPr baseColWidth="10" defaultRowHeight="15" x14ac:dyDescent="0.25"/>
  <cols>
    <col min="1" max="1" width="15.42578125" bestFit="1" customWidth="1"/>
    <col min="2" max="2" width="41.28515625" bestFit="1" customWidth="1"/>
    <col min="3" max="3" width="14.42578125" bestFit="1" customWidth="1"/>
    <col min="4" max="4" width="18" bestFit="1" customWidth="1"/>
    <col min="5" max="5" width="16.85546875" bestFit="1" customWidth="1"/>
    <col min="6" max="6" width="16.42578125" bestFit="1" customWidth="1"/>
    <col min="7" max="10" width="16.85546875" bestFit="1" customWidth="1"/>
    <col min="11" max="11" width="23.85546875" bestFit="1" customWidth="1"/>
    <col min="12" max="12" width="12.140625" bestFit="1" customWidth="1"/>
    <col min="13" max="13" width="21.7109375" bestFit="1" customWidth="1"/>
  </cols>
  <sheetData>
    <row r="1" spans="1:13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3">
        <v>45722</v>
      </c>
      <c r="D2" s="3">
        <v>46027</v>
      </c>
      <c r="E2" s="4">
        <v>83183940</v>
      </c>
      <c r="F2" s="5">
        <f t="shared" ref="F2:F65" ca="1" si="0">+IF(TODAY()&lt;D2,_xlfn.DAYS(C2,TODAY())/_xlfn.DAYS(C2,D2),1)</f>
        <v>9.1803278688524587E-2</v>
      </c>
      <c r="G2" s="4">
        <v>83183940</v>
      </c>
      <c r="H2" s="6">
        <f t="shared" ref="H2:H65" si="1">+E2-G2</f>
        <v>0</v>
      </c>
      <c r="I2" s="7">
        <v>0</v>
      </c>
      <c r="J2" s="8">
        <f t="shared" ref="J2:J23" si="2">+I2</f>
        <v>0</v>
      </c>
      <c r="K2" s="5">
        <f t="shared" ref="K2:K65" ca="1" si="3">+IF(TODAY()&lt;D2,_xlfn.DAYS(C2,TODAY())/_xlfn.DAYS(C2,D2),1)</f>
        <v>9.1803278688524587E-2</v>
      </c>
      <c r="L2" s="9"/>
      <c r="M2" s="10">
        <f t="shared" ref="M2:M65" si="4">+J2-L2</f>
        <v>0</v>
      </c>
    </row>
    <row r="3" spans="1:13" x14ac:dyDescent="0.25">
      <c r="A3" s="2" t="s">
        <v>15</v>
      </c>
      <c r="B3" s="2" t="s">
        <v>16</v>
      </c>
      <c r="C3" s="3">
        <v>45720</v>
      </c>
      <c r="D3" s="3">
        <v>46084</v>
      </c>
      <c r="E3" s="4">
        <v>204000000</v>
      </c>
      <c r="F3" s="5">
        <f t="shared" ca="1" si="0"/>
        <v>8.2417582417582416E-2</v>
      </c>
      <c r="G3" s="4">
        <v>204000000</v>
      </c>
      <c r="H3" s="6">
        <f t="shared" si="1"/>
        <v>0</v>
      </c>
      <c r="I3" s="7">
        <v>0</v>
      </c>
      <c r="J3" s="8">
        <f t="shared" si="2"/>
        <v>0</v>
      </c>
      <c r="K3" s="5">
        <f t="shared" ca="1" si="3"/>
        <v>8.2417582417582416E-2</v>
      </c>
      <c r="L3" s="9">
        <f t="shared" ref="L3:L28" ca="1" si="5">+J3*K3</f>
        <v>0</v>
      </c>
      <c r="M3" s="10">
        <f t="shared" ca="1" si="4"/>
        <v>0</v>
      </c>
    </row>
    <row r="4" spans="1:13" x14ac:dyDescent="0.25">
      <c r="A4" s="2" t="s">
        <v>17</v>
      </c>
      <c r="B4" s="2" t="s">
        <v>18</v>
      </c>
      <c r="C4" s="3">
        <v>45722</v>
      </c>
      <c r="D4" s="3">
        <v>46027</v>
      </c>
      <c r="E4" s="4">
        <v>40000000</v>
      </c>
      <c r="F4" s="5">
        <f t="shared" ca="1" si="0"/>
        <v>9.1803278688524587E-2</v>
      </c>
      <c r="G4" s="4">
        <v>40000000</v>
      </c>
      <c r="H4" s="6">
        <f t="shared" si="1"/>
        <v>0</v>
      </c>
      <c r="I4" s="7">
        <v>0</v>
      </c>
      <c r="J4" s="8">
        <f t="shared" si="2"/>
        <v>0</v>
      </c>
      <c r="K4" s="5">
        <f t="shared" ca="1" si="3"/>
        <v>9.1803278688524587E-2</v>
      </c>
      <c r="L4" s="9">
        <f t="shared" ca="1" si="5"/>
        <v>0</v>
      </c>
      <c r="M4" s="10">
        <f t="shared" ca="1" si="4"/>
        <v>0</v>
      </c>
    </row>
    <row r="5" spans="1:13" x14ac:dyDescent="0.25">
      <c r="A5" s="2" t="s">
        <v>19</v>
      </c>
      <c r="B5" s="2" t="s">
        <v>14</v>
      </c>
      <c r="C5" s="3">
        <v>45722</v>
      </c>
      <c r="D5" s="3">
        <v>46058</v>
      </c>
      <c r="E5" s="4">
        <v>110000000</v>
      </c>
      <c r="F5" s="5">
        <f t="shared" ca="1" si="0"/>
        <v>8.3333333333333329E-2</v>
      </c>
      <c r="G5" s="4">
        <v>110000000</v>
      </c>
      <c r="H5" s="6">
        <f t="shared" si="1"/>
        <v>0</v>
      </c>
      <c r="I5" s="7">
        <v>0</v>
      </c>
      <c r="J5" s="8">
        <f t="shared" si="2"/>
        <v>0</v>
      </c>
      <c r="K5" s="5">
        <f t="shared" ca="1" si="3"/>
        <v>8.3333333333333329E-2</v>
      </c>
      <c r="L5" s="9">
        <f t="shared" ca="1" si="5"/>
        <v>0</v>
      </c>
      <c r="M5" s="10">
        <f t="shared" ca="1" si="4"/>
        <v>0</v>
      </c>
    </row>
    <row r="6" spans="1:13" x14ac:dyDescent="0.25">
      <c r="A6" s="2" t="s">
        <v>20</v>
      </c>
      <c r="B6" s="2" t="s">
        <v>14</v>
      </c>
      <c r="C6" s="3">
        <v>45721</v>
      </c>
      <c r="D6" s="3">
        <v>46026</v>
      </c>
      <c r="E6" s="4">
        <v>120000000</v>
      </c>
      <c r="F6" s="5">
        <f t="shared" ca="1" si="0"/>
        <v>9.5081967213114751E-2</v>
      </c>
      <c r="G6" s="4">
        <v>120000000</v>
      </c>
      <c r="H6" s="6">
        <f t="shared" si="1"/>
        <v>0</v>
      </c>
      <c r="I6" s="7">
        <v>0</v>
      </c>
      <c r="J6" s="8">
        <f t="shared" si="2"/>
        <v>0</v>
      </c>
      <c r="K6" s="5">
        <f t="shared" ca="1" si="3"/>
        <v>9.5081967213114751E-2</v>
      </c>
      <c r="L6" s="9">
        <f t="shared" ca="1" si="5"/>
        <v>0</v>
      </c>
      <c r="M6" s="10">
        <f t="shared" ca="1" si="4"/>
        <v>0</v>
      </c>
    </row>
    <row r="7" spans="1:13" x14ac:dyDescent="0.25">
      <c r="A7" s="2" t="s">
        <v>21</v>
      </c>
      <c r="B7" s="2" t="s">
        <v>14</v>
      </c>
      <c r="C7" s="3">
        <v>45726</v>
      </c>
      <c r="D7" s="3">
        <v>46034</v>
      </c>
      <c r="E7" s="4">
        <v>70700000</v>
      </c>
      <c r="F7" s="5">
        <f t="shared" ca="1" si="0"/>
        <v>7.792207792207792E-2</v>
      </c>
      <c r="G7" s="4">
        <v>70700000</v>
      </c>
      <c r="H7" s="6">
        <f t="shared" si="1"/>
        <v>0</v>
      </c>
      <c r="I7" s="7">
        <v>0</v>
      </c>
      <c r="J7" s="8">
        <f t="shared" si="2"/>
        <v>0</v>
      </c>
      <c r="K7" s="5">
        <f t="shared" ca="1" si="3"/>
        <v>7.792207792207792E-2</v>
      </c>
      <c r="L7" s="9">
        <f t="shared" ca="1" si="5"/>
        <v>0</v>
      </c>
      <c r="M7" s="10">
        <f t="shared" ca="1" si="4"/>
        <v>0</v>
      </c>
    </row>
    <row r="8" spans="1:13" x14ac:dyDescent="0.25">
      <c r="A8" s="2" t="s">
        <v>22</v>
      </c>
      <c r="B8" s="2" t="s">
        <v>14</v>
      </c>
      <c r="C8" s="3">
        <v>45723</v>
      </c>
      <c r="D8" s="3">
        <v>46028</v>
      </c>
      <c r="E8" s="4">
        <v>60000000</v>
      </c>
      <c r="F8" s="5">
        <f t="shared" ca="1" si="0"/>
        <v>8.8524590163934422E-2</v>
      </c>
      <c r="G8" s="4">
        <v>60000000</v>
      </c>
      <c r="H8" s="6">
        <f t="shared" si="1"/>
        <v>0</v>
      </c>
      <c r="I8" s="7">
        <v>0</v>
      </c>
      <c r="J8" s="8">
        <f t="shared" si="2"/>
        <v>0</v>
      </c>
      <c r="K8" s="5">
        <f t="shared" ca="1" si="3"/>
        <v>8.8524590163934422E-2</v>
      </c>
      <c r="L8" s="9">
        <f t="shared" ca="1" si="5"/>
        <v>0</v>
      </c>
      <c r="M8" s="10">
        <f t="shared" ca="1" si="4"/>
        <v>0</v>
      </c>
    </row>
    <row r="9" spans="1:13" x14ac:dyDescent="0.25">
      <c r="A9" s="2" t="s">
        <v>23</v>
      </c>
      <c r="B9" s="2" t="s">
        <v>14</v>
      </c>
      <c r="C9" s="3">
        <v>45723</v>
      </c>
      <c r="D9" s="3">
        <v>45967</v>
      </c>
      <c r="E9" s="4">
        <v>54400000</v>
      </c>
      <c r="F9" s="5">
        <f t="shared" ca="1" si="0"/>
        <v>0.11065573770491803</v>
      </c>
      <c r="G9" s="4">
        <v>54400000</v>
      </c>
      <c r="H9" s="6">
        <f t="shared" si="1"/>
        <v>0</v>
      </c>
      <c r="I9" s="7">
        <v>0</v>
      </c>
      <c r="J9" s="8">
        <f t="shared" si="2"/>
        <v>0</v>
      </c>
      <c r="K9" s="5">
        <f t="shared" ca="1" si="3"/>
        <v>0.11065573770491803</v>
      </c>
      <c r="L9" s="9">
        <f t="shared" ca="1" si="5"/>
        <v>0</v>
      </c>
      <c r="M9" s="10">
        <f t="shared" ca="1" si="4"/>
        <v>0</v>
      </c>
    </row>
    <row r="10" spans="1:13" x14ac:dyDescent="0.25">
      <c r="A10" s="2" t="s">
        <v>24</v>
      </c>
      <c r="B10" s="2" t="s">
        <v>14</v>
      </c>
      <c r="C10" s="3">
        <v>45723</v>
      </c>
      <c r="D10" s="3">
        <v>46024</v>
      </c>
      <c r="E10" s="4">
        <v>80906666</v>
      </c>
      <c r="F10" s="5">
        <f t="shared" ca="1" si="0"/>
        <v>8.9700996677740868E-2</v>
      </c>
      <c r="G10" s="4">
        <v>80906666</v>
      </c>
      <c r="H10" s="6">
        <f t="shared" si="1"/>
        <v>0</v>
      </c>
      <c r="I10" s="7">
        <v>0</v>
      </c>
      <c r="J10" s="8">
        <f t="shared" si="2"/>
        <v>0</v>
      </c>
      <c r="K10" s="5">
        <f t="shared" ca="1" si="3"/>
        <v>8.9700996677740868E-2</v>
      </c>
      <c r="L10" s="9">
        <f t="shared" ca="1" si="5"/>
        <v>0</v>
      </c>
      <c r="M10" s="10">
        <f t="shared" ca="1" si="4"/>
        <v>0</v>
      </c>
    </row>
    <row r="11" spans="1:13" x14ac:dyDescent="0.25">
      <c r="A11" s="2" t="s">
        <v>25</v>
      </c>
      <c r="B11" s="2" t="s">
        <v>14</v>
      </c>
      <c r="C11" s="3">
        <v>45721</v>
      </c>
      <c r="D11" s="3">
        <v>46057</v>
      </c>
      <c r="E11" s="4">
        <v>196350000</v>
      </c>
      <c r="F11" s="5">
        <f t="shared" ca="1" si="0"/>
        <v>8.6309523809523808E-2</v>
      </c>
      <c r="G11" s="4">
        <v>196350000</v>
      </c>
      <c r="H11" s="6">
        <f t="shared" si="1"/>
        <v>0</v>
      </c>
      <c r="I11" s="7">
        <v>0</v>
      </c>
      <c r="J11" s="8">
        <v>0</v>
      </c>
      <c r="K11" s="5">
        <f t="shared" ca="1" si="3"/>
        <v>8.6309523809523808E-2</v>
      </c>
      <c r="L11" s="9">
        <f t="shared" ca="1" si="5"/>
        <v>0</v>
      </c>
      <c r="M11" s="10">
        <f t="shared" ca="1" si="4"/>
        <v>0</v>
      </c>
    </row>
    <row r="12" spans="1:13" x14ac:dyDescent="0.25">
      <c r="A12" s="2" t="s">
        <v>26</v>
      </c>
      <c r="B12" s="2" t="s">
        <v>14</v>
      </c>
      <c r="C12" s="3">
        <v>45721</v>
      </c>
      <c r="D12" s="3">
        <v>46026</v>
      </c>
      <c r="E12" s="4">
        <v>120000000</v>
      </c>
      <c r="F12" s="5">
        <f t="shared" ca="1" si="0"/>
        <v>9.5081967213114751E-2</v>
      </c>
      <c r="G12" s="4">
        <v>120000000</v>
      </c>
      <c r="H12" s="6">
        <f t="shared" si="1"/>
        <v>0</v>
      </c>
      <c r="I12" s="7">
        <v>0</v>
      </c>
      <c r="J12" s="8">
        <f t="shared" si="2"/>
        <v>0</v>
      </c>
      <c r="K12" s="5">
        <f t="shared" ca="1" si="3"/>
        <v>9.5081967213114751E-2</v>
      </c>
      <c r="L12" s="9">
        <f t="shared" ca="1" si="5"/>
        <v>0</v>
      </c>
      <c r="M12" s="10">
        <f t="shared" ca="1" si="4"/>
        <v>0</v>
      </c>
    </row>
    <row r="13" spans="1:13" x14ac:dyDescent="0.25">
      <c r="A13" s="2" t="s">
        <v>27</v>
      </c>
      <c r="B13" s="2" t="s">
        <v>18</v>
      </c>
      <c r="C13" s="3">
        <v>45721</v>
      </c>
      <c r="D13" s="3">
        <v>46026</v>
      </c>
      <c r="E13" s="4">
        <v>42000000</v>
      </c>
      <c r="F13" s="5">
        <f t="shared" ca="1" si="0"/>
        <v>9.5081967213114751E-2</v>
      </c>
      <c r="G13" s="4">
        <v>42000000</v>
      </c>
      <c r="H13" s="6">
        <f t="shared" si="1"/>
        <v>0</v>
      </c>
      <c r="I13" s="7">
        <v>0</v>
      </c>
      <c r="J13" s="8">
        <f t="shared" si="2"/>
        <v>0</v>
      </c>
      <c r="K13" s="5">
        <f t="shared" ca="1" si="3"/>
        <v>9.5081967213114751E-2</v>
      </c>
      <c r="L13" s="9">
        <f t="shared" ca="1" si="5"/>
        <v>0</v>
      </c>
      <c r="M13" s="10">
        <f t="shared" ca="1" si="4"/>
        <v>0</v>
      </c>
    </row>
    <row r="14" spans="1:13" x14ac:dyDescent="0.25">
      <c r="A14" s="2" t="s">
        <v>28</v>
      </c>
      <c r="B14" s="2" t="s">
        <v>14</v>
      </c>
      <c r="C14" s="3">
        <v>45721</v>
      </c>
      <c r="D14" s="3">
        <v>46057</v>
      </c>
      <c r="E14" s="4">
        <v>80850000</v>
      </c>
      <c r="F14" s="5">
        <f t="shared" ca="1" si="0"/>
        <v>8.6309523809523808E-2</v>
      </c>
      <c r="G14" s="4">
        <v>80850000</v>
      </c>
      <c r="H14" s="6">
        <f t="shared" si="1"/>
        <v>0</v>
      </c>
      <c r="I14" s="7">
        <v>0</v>
      </c>
      <c r="J14" s="8">
        <f t="shared" si="2"/>
        <v>0</v>
      </c>
      <c r="K14" s="5">
        <f t="shared" ca="1" si="3"/>
        <v>8.6309523809523808E-2</v>
      </c>
      <c r="L14" s="9">
        <f t="shared" ca="1" si="5"/>
        <v>0</v>
      </c>
      <c r="M14" s="10">
        <f t="shared" ca="1" si="4"/>
        <v>0</v>
      </c>
    </row>
    <row r="15" spans="1:13" x14ac:dyDescent="0.25">
      <c r="A15" s="2" t="s">
        <v>29</v>
      </c>
      <c r="B15" s="2" t="s">
        <v>18</v>
      </c>
      <c r="C15" s="3">
        <v>45721</v>
      </c>
      <c r="D15" s="3">
        <v>46026</v>
      </c>
      <c r="E15" s="4">
        <v>73000000</v>
      </c>
      <c r="F15" s="5">
        <f t="shared" ca="1" si="0"/>
        <v>9.5081967213114751E-2</v>
      </c>
      <c r="G15" s="4">
        <v>73000000</v>
      </c>
      <c r="H15" s="6">
        <f t="shared" si="1"/>
        <v>0</v>
      </c>
      <c r="I15" s="7">
        <v>0</v>
      </c>
      <c r="J15" s="8">
        <f t="shared" si="2"/>
        <v>0</v>
      </c>
      <c r="K15" s="5">
        <f t="shared" ca="1" si="3"/>
        <v>9.5081967213114751E-2</v>
      </c>
      <c r="L15" s="9">
        <f t="shared" ca="1" si="5"/>
        <v>0</v>
      </c>
      <c r="M15" s="10">
        <f t="shared" ca="1" si="4"/>
        <v>0</v>
      </c>
    </row>
    <row r="16" spans="1:13" x14ac:dyDescent="0.25">
      <c r="A16" s="2" t="s">
        <v>30</v>
      </c>
      <c r="B16" s="2" t="s">
        <v>14</v>
      </c>
      <c r="C16" s="3">
        <v>45721</v>
      </c>
      <c r="D16" s="3">
        <v>46057</v>
      </c>
      <c r="E16" s="4">
        <v>176000000</v>
      </c>
      <c r="F16" s="5">
        <f t="shared" ca="1" si="0"/>
        <v>8.6309523809523808E-2</v>
      </c>
      <c r="G16" s="4">
        <v>176000000</v>
      </c>
      <c r="H16" s="6">
        <f t="shared" si="1"/>
        <v>0</v>
      </c>
      <c r="I16" s="7">
        <v>0</v>
      </c>
      <c r="J16" s="8">
        <f t="shared" si="2"/>
        <v>0</v>
      </c>
      <c r="K16" s="5">
        <f t="shared" ca="1" si="3"/>
        <v>8.6309523809523808E-2</v>
      </c>
      <c r="L16" s="9">
        <f t="shared" ca="1" si="5"/>
        <v>0</v>
      </c>
      <c r="M16" s="10">
        <f t="shared" ca="1" si="4"/>
        <v>0</v>
      </c>
    </row>
    <row r="17" spans="1:13" x14ac:dyDescent="0.25">
      <c r="A17" s="2" t="s">
        <v>31</v>
      </c>
      <c r="B17" s="2" t="s">
        <v>14</v>
      </c>
      <c r="C17" s="3">
        <v>45721</v>
      </c>
      <c r="D17" s="3">
        <v>46026</v>
      </c>
      <c r="E17" s="4">
        <v>73000000</v>
      </c>
      <c r="F17" s="5">
        <f t="shared" ca="1" si="0"/>
        <v>9.5081967213114751E-2</v>
      </c>
      <c r="G17" s="4">
        <v>73000000</v>
      </c>
      <c r="H17" s="6">
        <f t="shared" si="1"/>
        <v>0</v>
      </c>
      <c r="I17" s="7">
        <v>0</v>
      </c>
      <c r="J17" s="8">
        <f t="shared" si="2"/>
        <v>0</v>
      </c>
      <c r="K17" s="5">
        <f t="shared" ca="1" si="3"/>
        <v>9.5081967213114751E-2</v>
      </c>
      <c r="L17" s="9">
        <f t="shared" ca="1" si="5"/>
        <v>0</v>
      </c>
      <c r="M17" s="10">
        <f t="shared" ca="1" si="4"/>
        <v>0</v>
      </c>
    </row>
    <row r="18" spans="1:13" x14ac:dyDescent="0.25">
      <c r="A18" s="2" t="s">
        <v>32</v>
      </c>
      <c r="B18" s="2" t="s">
        <v>14</v>
      </c>
      <c r="C18" s="3">
        <v>45721</v>
      </c>
      <c r="D18" s="3">
        <v>46026</v>
      </c>
      <c r="E18" s="4">
        <v>145000000</v>
      </c>
      <c r="F18" s="5">
        <f t="shared" ca="1" si="0"/>
        <v>9.5081967213114751E-2</v>
      </c>
      <c r="G18" s="4">
        <v>145000000</v>
      </c>
      <c r="H18" s="6">
        <f t="shared" si="1"/>
        <v>0</v>
      </c>
      <c r="I18" s="7">
        <v>0</v>
      </c>
      <c r="J18" s="8">
        <f t="shared" si="2"/>
        <v>0</v>
      </c>
      <c r="K18" s="5">
        <f t="shared" ca="1" si="3"/>
        <v>9.5081967213114751E-2</v>
      </c>
      <c r="L18" s="9">
        <f t="shared" ca="1" si="5"/>
        <v>0</v>
      </c>
      <c r="M18" s="10">
        <f t="shared" ca="1" si="4"/>
        <v>0</v>
      </c>
    </row>
    <row r="19" spans="1:13" x14ac:dyDescent="0.25">
      <c r="A19" s="2" t="s">
        <v>33</v>
      </c>
      <c r="B19" s="2" t="s">
        <v>14</v>
      </c>
      <c r="C19" s="3">
        <v>45722</v>
      </c>
      <c r="D19" s="3">
        <v>46027</v>
      </c>
      <c r="E19" s="4">
        <v>100000000</v>
      </c>
      <c r="F19" s="5">
        <f t="shared" ca="1" si="0"/>
        <v>9.1803278688524587E-2</v>
      </c>
      <c r="G19" s="4">
        <v>100000000</v>
      </c>
      <c r="H19" s="6">
        <f t="shared" si="1"/>
        <v>0</v>
      </c>
      <c r="I19" s="7">
        <v>0</v>
      </c>
      <c r="J19" s="8">
        <f t="shared" si="2"/>
        <v>0</v>
      </c>
      <c r="K19" s="5">
        <f t="shared" ca="1" si="3"/>
        <v>9.1803278688524587E-2</v>
      </c>
      <c r="L19" s="9">
        <f t="shared" ca="1" si="5"/>
        <v>0</v>
      </c>
      <c r="M19" s="10">
        <f t="shared" ca="1" si="4"/>
        <v>0</v>
      </c>
    </row>
    <row r="20" spans="1:13" x14ac:dyDescent="0.25">
      <c r="A20" s="2" t="s">
        <v>34</v>
      </c>
      <c r="B20" s="2" t="s">
        <v>14</v>
      </c>
      <c r="C20" s="3">
        <v>45722</v>
      </c>
      <c r="D20" s="3">
        <v>46058</v>
      </c>
      <c r="E20" s="4">
        <v>165000000</v>
      </c>
      <c r="F20" s="5">
        <f t="shared" ca="1" si="0"/>
        <v>8.3333333333333329E-2</v>
      </c>
      <c r="G20" s="4">
        <v>165000000</v>
      </c>
      <c r="H20" s="6">
        <f t="shared" si="1"/>
        <v>0</v>
      </c>
      <c r="I20" s="7">
        <v>0</v>
      </c>
      <c r="J20" s="8">
        <f t="shared" si="2"/>
        <v>0</v>
      </c>
      <c r="K20" s="5">
        <f t="shared" ca="1" si="3"/>
        <v>8.3333333333333329E-2</v>
      </c>
      <c r="L20" s="9">
        <f t="shared" ca="1" si="5"/>
        <v>0</v>
      </c>
      <c r="M20" s="10">
        <f t="shared" ca="1" si="4"/>
        <v>0</v>
      </c>
    </row>
    <row r="21" spans="1:13" x14ac:dyDescent="0.25">
      <c r="A21" s="2" t="s">
        <v>35</v>
      </c>
      <c r="B21" s="2" t="s">
        <v>14</v>
      </c>
      <c r="C21" s="3">
        <v>45723</v>
      </c>
      <c r="D21" s="3">
        <v>46059</v>
      </c>
      <c r="E21" s="4">
        <v>110000000</v>
      </c>
      <c r="F21" s="5">
        <f t="shared" ca="1" si="0"/>
        <v>8.0357142857142863E-2</v>
      </c>
      <c r="G21" s="4">
        <v>110000000</v>
      </c>
      <c r="H21" s="6">
        <f t="shared" si="1"/>
        <v>0</v>
      </c>
      <c r="I21" s="7">
        <v>0</v>
      </c>
      <c r="J21" s="8">
        <f t="shared" si="2"/>
        <v>0</v>
      </c>
      <c r="K21" s="5">
        <f t="shared" ca="1" si="3"/>
        <v>8.0357142857142863E-2</v>
      </c>
      <c r="L21" s="9">
        <f t="shared" ca="1" si="5"/>
        <v>0</v>
      </c>
      <c r="M21" s="10">
        <f t="shared" ca="1" si="4"/>
        <v>0</v>
      </c>
    </row>
    <row r="22" spans="1:13" x14ac:dyDescent="0.25">
      <c r="A22" s="2" t="s">
        <v>36</v>
      </c>
      <c r="B22" s="2" t="s">
        <v>14</v>
      </c>
      <c r="C22" s="3">
        <v>45722</v>
      </c>
      <c r="D22" s="3">
        <v>46058</v>
      </c>
      <c r="E22" s="4">
        <v>88000000</v>
      </c>
      <c r="F22" s="5">
        <f t="shared" ca="1" si="0"/>
        <v>8.3333333333333329E-2</v>
      </c>
      <c r="G22" s="4">
        <v>88000000</v>
      </c>
      <c r="H22" s="6">
        <f t="shared" si="1"/>
        <v>0</v>
      </c>
      <c r="I22" s="7">
        <v>0</v>
      </c>
      <c r="J22" s="8">
        <f t="shared" si="2"/>
        <v>0</v>
      </c>
      <c r="K22" s="5">
        <f t="shared" ca="1" si="3"/>
        <v>8.3333333333333329E-2</v>
      </c>
      <c r="L22" s="9">
        <f t="shared" ca="1" si="5"/>
        <v>0</v>
      </c>
      <c r="M22" s="10">
        <f t="shared" ca="1" si="4"/>
        <v>0</v>
      </c>
    </row>
    <row r="23" spans="1:13" x14ac:dyDescent="0.25">
      <c r="A23" s="2" t="s">
        <v>37</v>
      </c>
      <c r="B23" s="2" t="s">
        <v>14</v>
      </c>
      <c r="C23" s="3">
        <v>45723</v>
      </c>
      <c r="D23" s="3">
        <v>46059</v>
      </c>
      <c r="E23" s="4">
        <v>132000000</v>
      </c>
      <c r="F23" s="5">
        <f t="shared" ca="1" si="0"/>
        <v>8.0357142857142863E-2</v>
      </c>
      <c r="G23" s="4">
        <v>132000000</v>
      </c>
      <c r="H23" s="6">
        <f t="shared" si="1"/>
        <v>0</v>
      </c>
      <c r="I23" s="7">
        <v>0</v>
      </c>
      <c r="J23" s="8">
        <f t="shared" si="2"/>
        <v>0</v>
      </c>
      <c r="K23" s="5">
        <f t="shared" ca="1" si="3"/>
        <v>8.0357142857142863E-2</v>
      </c>
      <c r="L23" s="9">
        <f t="shared" ca="1" si="5"/>
        <v>0</v>
      </c>
      <c r="M23" s="10">
        <f t="shared" ca="1" si="4"/>
        <v>0</v>
      </c>
    </row>
    <row r="24" spans="1:13" x14ac:dyDescent="0.25">
      <c r="A24" s="2" t="s">
        <v>38</v>
      </c>
      <c r="B24" s="2" t="s">
        <v>14</v>
      </c>
      <c r="C24" s="3">
        <v>45722</v>
      </c>
      <c r="D24" s="3">
        <v>46058</v>
      </c>
      <c r="E24" s="4">
        <v>143000000</v>
      </c>
      <c r="F24" s="5">
        <f t="shared" ca="1" si="0"/>
        <v>8.3333333333333329E-2</v>
      </c>
      <c r="G24" s="4">
        <v>143000000</v>
      </c>
      <c r="H24" s="6">
        <f t="shared" si="1"/>
        <v>0</v>
      </c>
      <c r="I24" s="7">
        <v>0</v>
      </c>
      <c r="J24" s="8">
        <v>0</v>
      </c>
      <c r="K24" s="5">
        <f t="shared" ca="1" si="3"/>
        <v>8.3333333333333329E-2</v>
      </c>
      <c r="L24" s="9">
        <f t="shared" ca="1" si="5"/>
        <v>0</v>
      </c>
      <c r="M24" s="10">
        <f t="shared" ca="1" si="4"/>
        <v>0</v>
      </c>
    </row>
    <row r="25" spans="1:13" x14ac:dyDescent="0.25">
      <c r="A25" s="2" t="s">
        <v>39</v>
      </c>
      <c r="B25" s="2" t="s">
        <v>18</v>
      </c>
      <c r="C25" s="3">
        <v>45727</v>
      </c>
      <c r="D25" s="3">
        <v>46063</v>
      </c>
      <c r="E25" s="4">
        <v>46975500</v>
      </c>
      <c r="F25" s="5">
        <f t="shared" ca="1" si="0"/>
        <v>6.8452380952380959E-2</v>
      </c>
      <c r="G25" s="4">
        <v>46975500</v>
      </c>
      <c r="H25" s="6">
        <f t="shared" si="1"/>
        <v>0</v>
      </c>
      <c r="I25" s="7">
        <v>0</v>
      </c>
      <c r="J25" s="8">
        <f t="shared" ref="J25:J37" si="6">+I25</f>
        <v>0</v>
      </c>
      <c r="K25" s="5">
        <f t="shared" ca="1" si="3"/>
        <v>6.8452380952380959E-2</v>
      </c>
      <c r="L25" s="9">
        <f t="shared" ca="1" si="5"/>
        <v>0</v>
      </c>
      <c r="M25" s="10">
        <f t="shared" ca="1" si="4"/>
        <v>0</v>
      </c>
    </row>
    <row r="26" spans="1:13" x14ac:dyDescent="0.25">
      <c r="A26" s="2" t="s">
        <v>40</v>
      </c>
      <c r="B26" s="2" t="s">
        <v>14</v>
      </c>
      <c r="C26" s="3">
        <v>45729</v>
      </c>
      <c r="D26" s="3">
        <v>46030</v>
      </c>
      <c r="E26" s="4">
        <v>69066666</v>
      </c>
      <c r="F26" s="5">
        <f t="shared" ca="1" si="0"/>
        <v>6.9767441860465115E-2</v>
      </c>
      <c r="G26" s="4">
        <v>69066666</v>
      </c>
      <c r="H26" s="6">
        <f t="shared" si="1"/>
        <v>0</v>
      </c>
      <c r="I26" s="7">
        <v>0</v>
      </c>
      <c r="J26" s="8">
        <f t="shared" si="6"/>
        <v>0</v>
      </c>
      <c r="K26" s="5">
        <f t="shared" ca="1" si="3"/>
        <v>6.9767441860465115E-2</v>
      </c>
      <c r="L26" s="9">
        <f t="shared" ca="1" si="5"/>
        <v>0</v>
      </c>
      <c r="M26" s="10">
        <f t="shared" ca="1" si="4"/>
        <v>0</v>
      </c>
    </row>
    <row r="27" spans="1:13" x14ac:dyDescent="0.25">
      <c r="A27" s="2" t="s">
        <v>41</v>
      </c>
      <c r="B27" s="2" t="s">
        <v>14</v>
      </c>
      <c r="C27" s="3">
        <v>45728</v>
      </c>
      <c r="D27" s="3">
        <v>46064</v>
      </c>
      <c r="E27" s="4">
        <v>116600000</v>
      </c>
      <c r="F27" s="5">
        <f t="shared" ca="1" si="0"/>
        <v>6.5476190476190479E-2</v>
      </c>
      <c r="G27" s="4">
        <v>116600000</v>
      </c>
      <c r="H27" s="6">
        <f t="shared" si="1"/>
        <v>0</v>
      </c>
      <c r="I27" s="7">
        <v>0</v>
      </c>
      <c r="J27" s="8">
        <f t="shared" si="6"/>
        <v>0</v>
      </c>
      <c r="K27" s="5">
        <f t="shared" ca="1" si="3"/>
        <v>6.5476190476190479E-2</v>
      </c>
      <c r="L27" s="9">
        <f t="shared" ca="1" si="5"/>
        <v>0</v>
      </c>
      <c r="M27" s="10">
        <f t="shared" ca="1" si="4"/>
        <v>0</v>
      </c>
    </row>
    <row r="28" spans="1:13" x14ac:dyDescent="0.25">
      <c r="A28" s="2" t="s">
        <v>42</v>
      </c>
      <c r="B28" s="2" t="s">
        <v>14</v>
      </c>
      <c r="C28" s="3">
        <v>45723</v>
      </c>
      <c r="D28" s="3">
        <v>46024</v>
      </c>
      <c r="E28" s="4">
        <v>82880000</v>
      </c>
      <c r="F28" s="5">
        <f t="shared" ca="1" si="0"/>
        <v>8.9700996677740868E-2</v>
      </c>
      <c r="G28" s="4">
        <v>82880000</v>
      </c>
      <c r="H28" s="6">
        <f t="shared" si="1"/>
        <v>0</v>
      </c>
      <c r="I28" s="7">
        <v>0</v>
      </c>
      <c r="J28" s="8">
        <f t="shared" si="6"/>
        <v>0</v>
      </c>
      <c r="K28" s="5">
        <f t="shared" ca="1" si="3"/>
        <v>8.9700996677740868E-2</v>
      </c>
      <c r="L28" s="9">
        <f t="shared" ca="1" si="5"/>
        <v>0</v>
      </c>
      <c r="M28" s="10">
        <f t="shared" ca="1" si="4"/>
        <v>0</v>
      </c>
    </row>
    <row r="29" spans="1:13" x14ac:dyDescent="0.25">
      <c r="A29" s="2" t="s">
        <v>43</v>
      </c>
      <c r="B29" s="2" t="s">
        <v>14</v>
      </c>
      <c r="C29" s="3">
        <v>45723</v>
      </c>
      <c r="D29" s="3">
        <v>46024</v>
      </c>
      <c r="E29" s="4">
        <v>69066666</v>
      </c>
      <c r="F29" s="5">
        <f t="shared" ca="1" si="0"/>
        <v>8.9700996677740868E-2</v>
      </c>
      <c r="G29" s="4">
        <v>69066666</v>
      </c>
      <c r="H29" s="6">
        <f t="shared" si="1"/>
        <v>0</v>
      </c>
      <c r="I29" s="7">
        <v>0</v>
      </c>
      <c r="J29" s="8">
        <f t="shared" si="6"/>
        <v>0</v>
      </c>
      <c r="K29" s="5">
        <f t="shared" ca="1" si="3"/>
        <v>8.9700996677740868E-2</v>
      </c>
      <c r="L29" s="9"/>
      <c r="M29" s="10">
        <f t="shared" si="4"/>
        <v>0</v>
      </c>
    </row>
    <row r="30" spans="1:13" x14ac:dyDescent="0.25">
      <c r="A30" s="2" t="s">
        <v>44</v>
      </c>
      <c r="B30" s="2" t="s">
        <v>14</v>
      </c>
      <c r="C30" s="3">
        <v>45724</v>
      </c>
      <c r="D30" s="3">
        <v>46025</v>
      </c>
      <c r="E30" s="4">
        <v>69066666</v>
      </c>
      <c r="F30" s="5">
        <f t="shared" ca="1" si="0"/>
        <v>8.6378737541528236E-2</v>
      </c>
      <c r="G30" s="4">
        <v>69066666</v>
      </c>
      <c r="H30" s="6">
        <f t="shared" si="1"/>
        <v>0</v>
      </c>
      <c r="I30" s="7">
        <v>0</v>
      </c>
      <c r="J30" s="8">
        <f t="shared" si="6"/>
        <v>0</v>
      </c>
      <c r="K30" s="5">
        <f t="shared" ca="1" si="3"/>
        <v>8.6378737541528236E-2</v>
      </c>
      <c r="L30" s="9">
        <f t="shared" ref="L30:L55" ca="1" si="7">+J30*K30</f>
        <v>0</v>
      </c>
      <c r="M30" s="10">
        <f t="shared" ca="1" si="4"/>
        <v>0</v>
      </c>
    </row>
    <row r="31" spans="1:13" x14ac:dyDescent="0.25">
      <c r="A31" s="2" t="s">
        <v>45</v>
      </c>
      <c r="B31" s="2" t="s">
        <v>14</v>
      </c>
      <c r="C31" s="3">
        <v>45726</v>
      </c>
      <c r="D31" s="3">
        <v>46062</v>
      </c>
      <c r="E31" s="4">
        <v>116600000</v>
      </c>
      <c r="F31" s="5">
        <f t="shared" ca="1" si="0"/>
        <v>7.1428571428571425E-2</v>
      </c>
      <c r="G31" s="4">
        <v>116600000</v>
      </c>
      <c r="H31" s="6">
        <f t="shared" si="1"/>
        <v>0</v>
      </c>
      <c r="I31" s="7">
        <v>0</v>
      </c>
      <c r="J31" s="8">
        <f t="shared" si="6"/>
        <v>0</v>
      </c>
      <c r="K31" s="5">
        <f t="shared" ca="1" si="3"/>
        <v>7.1428571428571425E-2</v>
      </c>
      <c r="L31" s="9">
        <f t="shared" ca="1" si="7"/>
        <v>0</v>
      </c>
      <c r="M31" s="10">
        <f t="shared" ca="1" si="4"/>
        <v>0</v>
      </c>
    </row>
    <row r="32" spans="1:13" x14ac:dyDescent="0.25">
      <c r="A32" s="2" t="s">
        <v>46</v>
      </c>
      <c r="B32" s="2" t="s">
        <v>14</v>
      </c>
      <c r="C32" s="3">
        <v>45726</v>
      </c>
      <c r="D32" s="3">
        <v>46062</v>
      </c>
      <c r="E32" s="4">
        <v>116600000</v>
      </c>
      <c r="F32" s="5">
        <f t="shared" ca="1" si="0"/>
        <v>7.1428571428571425E-2</v>
      </c>
      <c r="G32" s="4">
        <v>116600000</v>
      </c>
      <c r="H32" s="6">
        <f t="shared" si="1"/>
        <v>0</v>
      </c>
      <c r="I32" s="7">
        <v>0</v>
      </c>
      <c r="J32" s="8">
        <f t="shared" si="6"/>
        <v>0</v>
      </c>
      <c r="K32" s="5">
        <f t="shared" ca="1" si="3"/>
        <v>7.1428571428571425E-2</v>
      </c>
      <c r="L32" s="9">
        <f t="shared" ca="1" si="7"/>
        <v>0</v>
      </c>
      <c r="M32" s="10">
        <f t="shared" ca="1" si="4"/>
        <v>0</v>
      </c>
    </row>
    <row r="33" spans="1:13" x14ac:dyDescent="0.25">
      <c r="A33" s="2" t="s">
        <v>47</v>
      </c>
      <c r="B33" s="2" t="s">
        <v>14</v>
      </c>
      <c r="C33" s="3">
        <v>45726</v>
      </c>
      <c r="D33" s="3">
        <v>46000</v>
      </c>
      <c r="E33" s="4">
        <v>74865546</v>
      </c>
      <c r="F33" s="5">
        <f t="shared" ca="1" si="0"/>
        <v>8.7591240875912413E-2</v>
      </c>
      <c r="G33" s="4">
        <v>74865546</v>
      </c>
      <c r="H33" s="6">
        <f t="shared" si="1"/>
        <v>0</v>
      </c>
      <c r="I33" s="7">
        <v>0</v>
      </c>
      <c r="J33" s="8">
        <f t="shared" si="6"/>
        <v>0</v>
      </c>
      <c r="K33" s="5">
        <f t="shared" ca="1" si="3"/>
        <v>8.7591240875912413E-2</v>
      </c>
      <c r="L33" s="9">
        <f t="shared" ca="1" si="7"/>
        <v>0</v>
      </c>
      <c r="M33" s="10">
        <f t="shared" ca="1" si="4"/>
        <v>0</v>
      </c>
    </row>
    <row r="34" spans="1:13" x14ac:dyDescent="0.25">
      <c r="A34" s="2" t="s">
        <v>48</v>
      </c>
      <c r="B34" s="2" t="s">
        <v>14</v>
      </c>
      <c r="C34" s="3">
        <v>45727</v>
      </c>
      <c r="D34" s="3">
        <v>46032</v>
      </c>
      <c r="E34" s="4">
        <v>98000000</v>
      </c>
      <c r="F34" s="5">
        <f t="shared" ca="1" si="0"/>
        <v>7.5409836065573776E-2</v>
      </c>
      <c r="G34" s="4">
        <v>98000000</v>
      </c>
      <c r="H34" s="6">
        <f t="shared" si="1"/>
        <v>0</v>
      </c>
      <c r="I34" s="7">
        <v>0</v>
      </c>
      <c r="J34" s="8">
        <f t="shared" si="6"/>
        <v>0</v>
      </c>
      <c r="K34" s="5">
        <f t="shared" ca="1" si="3"/>
        <v>7.5409836065573776E-2</v>
      </c>
      <c r="L34" s="9">
        <f t="shared" ca="1" si="7"/>
        <v>0</v>
      </c>
      <c r="M34" s="10">
        <f t="shared" ca="1" si="4"/>
        <v>0</v>
      </c>
    </row>
    <row r="35" spans="1:13" x14ac:dyDescent="0.25">
      <c r="A35" s="2" t="s">
        <v>49</v>
      </c>
      <c r="B35" s="2" t="s">
        <v>14</v>
      </c>
      <c r="C35" s="3">
        <v>45727</v>
      </c>
      <c r="D35" s="3">
        <v>46032</v>
      </c>
      <c r="E35" s="4">
        <v>91000000</v>
      </c>
      <c r="F35" s="5">
        <f t="shared" ca="1" si="0"/>
        <v>7.5409836065573776E-2</v>
      </c>
      <c r="G35" s="4">
        <v>91000000</v>
      </c>
      <c r="H35" s="6">
        <f t="shared" si="1"/>
        <v>0</v>
      </c>
      <c r="I35" s="7">
        <v>0</v>
      </c>
      <c r="J35" s="8">
        <f t="shared" si="6"/>
        <v>0</v>
      </c>
      <c r="K35" s="5">
        <f t="shared" ca="1" si="3"/>
        <v>7.5409836065573776E-2</v>
      </c>
      <c r="L35" s="9">
        <f t="shared" ca="1" si="7"/>
        <v>0</v>
      </c>
      <c r="M35" s="10">
        <f t="shared" ca="1" si="4"/>
        <v>0</v>
      </c>
    </row>
    <row r="36" spans="1:13" x14ac:dyDescent="0.25">
      <c r="A36" s="2" t="s">
        <v>50</v>
      </c>
      <c r="B36" s="2" t="s">
        <v>14</v>
      </c>
      <c r="C36" s="3">
        <v>45726</v>
      </c>
      <c r="D36" s="3">
        <v>46031</v>
      </c>
      <c r="E36" s="4">
        <v>80000000</v>
      </c>
      <c r="F36" s="5">
        <f t="shared" ca="1" si="0"/>
        <v>7.8688524590163941E-2</v>
      </c>
      <c r="G36" s="4">
        <v>80000000</v>
      </c>
      <c r="H36" s="6">
        <f t="shared" si="1"/>
        <v>0</v>
      </c>
      <c r="I36" s="7">
        <v>0</v>
      </c>
      <c r="J36" s="8">
        <f t="shared" si="6"/>
        <v>0</v>
      </c>
      <c r="K36" s="5">
        <f t="shared" ca="1" si="3"/>
        <v>7.8688524590163941E-2</v>
      </c>
      <c r="L36" s="9">
        <f t="shared" ca="1" si="7"/>
        <v>0</v>
      </c>
      <c r="M36" s="10">
        <f t="shared" ca="1" si="4"/>
        <v>0</v>
      </c>
    </row>
    <row r="37" spans="1:13" x14ac:dyDescent="0.25">
      <c r="A37" s="2" t="s">
        <v>51</v>
      </c>
      <c r="B37" s="2" t="s">
        <v>14</v>
      </c>
      <c r="C37" s="3">
        <v>45726</v>
      </c>
      <c r="D37" s="3">
        <v>45970</v>
      </c>
      <c r="E37" s="4">
        <v>76000000</v>
      </c>
      <c r="F37" s="5">
        <f t="shared" ca="1" si="0"/>
        <v>9.8360655737704916E-2</v>
      </c>
      <c r="G37" s="4">
        <v>76000000</v>
      </c>
      <c r="H37" s="6">
        <f t="shared" si="1"/>
        <v>0</v>
      </c>
      <c r="I37" s="7">
        <v>0</v>
      </c>
      <c r="J37" s="8">
        <f t="shared" si="6"/>
        <v>0</v>
      </c>
      <c r="K37" s="5">
        <f t="shared" ca="1" si="3"/>
        <v>9.8360655737704916E-2</v>
      </c>
      <c r="L37" s="9">
        <f t="shared" ca="1" si="7"/>
        <v>0</v>
      </c>
      <c r="M37" s="10">
        <f t="shared" ca="1" si="4"/>
        <v>0</v>
      </c>
    </row>
    <row r="38" spans="1:13" x14ac:dyDescent="0.25">
      <c r="A38" s="2" t="s">
        <v>52</v>
      </c>
      <c r="B38" s="2" t="s">
        <v>14</v>
      </c>
      <c r="C38" s="3">
        <v>45729</v>
      </c>
      <c r="D38" s="3">
        <v>46034</v>
      </c>
      <c r="E38" s="11">
        <v>78250000</v>
      </c>
      <c r="F38" s="5">
        <f t="shared" ca="1" si="0"/>
        <v>6.8852459016393447E-2</v>
      </c>
      <c r="G38" s="11">
        <v>78250000</v>
      </c>
      <c r="H38" s="6">
        <f t="shared" si="1"/>
        <v>0</v>
      </c>
      <c r="I38" s="7">
        <v>0</v>
      </c>
      <c r="J38" s="8">
        <v>0</v>
      </c>
      <c r="K38" s="5">
        <f t="shared" ca="1" si="3"/>
        <v>6.8852459016393447E-2</v>
      </c>
      <c r="L38" s="9">
        <f t="shared" ca="1" si="7"/>
        <v>0</v>
      </c>
      <c r="M38" s="10">
        <f t="shared" ca="1" si="4"/>
        <v>0</v>
      </c>
    </row>
    <row r="39" spans="1:13" x14ac:dyDescent="0.25">
      <c r="A39" s="2" t="s">
        <v>53</v>
      </c>
      <c r="B39" s="2" t="s">
        <v>14</v>
      </c>
      <c r="C39" s="3">
        <v>45726</v>
      </c>
      <c r="D39" s="3">
        <v>46031</v>
      </c>
      <c r="E39" s="4">
        <v>100000000</v>
      </c>
      <c r="F39" s="5">
        <f t="shared" ca="1" si="0"/>
        <v>7.8688524590163941E-2</v>
      </c>
      <c r="G39" s="4">
        <v>100000000</v>
      </c>
      <c r="H39" s="6">
        <f t="shared" si="1"/>
        <v>0</v>
      </c>
      <c r="I39" s="7">
        <v>0</v>
      </c>
      <c r="J39" s="8">
        <f t="shared" ref="J39:J50" si="8">+I39</f>
        <v>0</v>
      </c>
      <c r="K39" s="5">
        <f t="shared" ca="1" si="3"/>
        <v>7.8688524590163941E-2</v>
      </c>
      <c r="L39" s="9">
        <f t="shared" ca="1" si="7"/>
        <v>0</v>
      </c>
      <c r="M39" s="10">
        <f t="shared" ca="1" si="4"/>
        <v>0</v>
      </c>
    </row>
    <row r="40" spans="1:13" hidden="1" x14ac:dyDescent="0.25">
      <c r="A40" s="2" t="s">
        <v>54</v>
      </c>
      <c r="B40" s="2" t="s">
        <v>14</v>
      </c>
      <c r="C40" s="3"/>
      <c r="D40" s="3"/>
      <c r="E40" s="4">
        <v>60000000</v>
      </c>
      <c r="F40" s="5">
        <f t="shared" ca="1" si="0"/>
        <v>1</v>
      </c>
      <c r="G40" s="4">
        <v>60000000</v>
      </c>
      <c r="H40" s="6">
        <f t="shared" si="1"/>
        <v>0</v>
      </c>
      <c r="I40" s="7">
        <v>0</v>
      </c>
      <c r="J40" s="8">
        <f t="shared" si="8"/>
        <v>0</v>
      </c>
      <c r="K40" s="5">
        <f t="shared" ca="1" si="3"/>
        <v>1</v>
      </c>
      <c r="L40" s="9">
        <f t="shared" ca="1" si="7"/>
        <v>0</v>
      </c>
      <c r="M40" s="10">
        <f t="shared" ca="1" si="4"/>
        <v>0</v>
      </c>
    </row>
    <row r="41" spans="1:13" x14ac:dyDescent="0.25">
      <c r="A41" s="2" t="s">
        <v>55</v>
      </c>
      <c r="B41" s="2" t="s">
        <v>14</v>
      </c>
      <c r="C41" s="3">
        <v>45727</v>
      </c>
      <c r="D41" s="3">
        <v>45971</v>
      </c>
      <c r="E41" s="4">
        <v>67200000</v>
      </c>
      <c r="F41" s="5">
        <f t="shared" ca="1" si="0"/>
        <v>9.4262295081967207E-2</v>
      </c>
      <c r="G41" s="4">
        <v>67200000</v>
      </c>
      <c r="H41" s="6">
        <f t="shared" si="1"/>
        <v>0</v>
      </c>
      <c r="I41" s="7">
        <v>0</v>
      </c>
      <c r="J41" s="8">
        <f t="shared" si="8"/>
        <v>0</v>
      </c>
      <c r="K41" s="5">
        <f t="shared" ca="1" si="3"/>
        <v>9.4262295081967207E-2</v>
      </c>
      <c r="L41" s="9">
        <f t="shared" ca="1" si="7"/>
        <v>0</v>
      </c>
      <c r="M41" s="10">
        <f t="shared" ca="1" si="4"/>
        <v>0</v>
      </c>
    </row>
    <row r="42" spans="1:13" x14ac:dyDescent="0.25">
      <c r="A42" s="2" t="s">
        <v>56</v>
      </c>
      <c r="B42" s="2" t="s">
        <v>14</v>
      </c>
      <c r="C42" s="3">
        <v>45730</v>
      </c>
      <c r="D42" s="3">
        <v>45974</v>
      </c>
      <c r="E42" s="4">
        <v>96000000</v>
      </c>
      <c r="F42" s="5">
        <f t="shared" ca="1" si="0"/>
        <v>8.1967213114754092E-2</v>
      </c>
      <c r="G42" s="4">
        <v>96000000</v>
      </c>
      <c r="H42" s="6">
        <f t="shared" si="1"/>
        <v>0</v>
      </c>
      <c r="I42" s="7">
        <v>0</v>
      </c>
      <c r="J42" s="8">
        <f t="shared" si="8"/>
        <v>0</v>
      </c>
      <c r="K42" s="5">
        <f t="shared" ca="1" si="3"/>
        <v>8.1967213114754092E-2</v>
      </c>
      <c r="L42" s="9">
        <f t="shared" ca="1" si="7"/>
        <v>0</v>
      </c>
      <c r="M42" s="10">
        <f t="shared" ca="1" si="4"/>
        <v>0</v>
      </c>
    </row>
    <row r="43" spans="1:13" x14ac:dyDescent="0.25">
      <c r="A43" s="2" t="s">
        <v>57</v>
      </c>
      <c r="B43" s="2" t="s">
        <v>14</v>
      </c>
      <c r="C43" s="3">
        <v>45728</v>
      </c>
      <c r="D43" s="3">
        <v>46033</v>
      </c>
      <c r="E43" s="4">
        <v>100000000</v>
      </c>
      <c r="F43" s="5">
        <f t="shared" ca="1" si="0"/>
        <v>7.2131147540983612E-2</v>
      </c>
      <c r="G43" s="4">
        <v>100000000</v>
      </c>
      <c r="H43" s="6">
        <f t="shared" si="1"/>
        <v>0</v>
      </c>
      <c r="I43" s="7">
        <v>0</v>
      </c>
      <c r="J43" s="8">
        <f t="shared" si="8"/>
        <v>0</v>
      </c>
      <c r="K43" s="5">
        <f t="shared" ca="1" si="3"/>
        <v>7.2131147540983612E-2</v>
      </c>
      <c r="L43" s="9">
        <f t="shared" ca="1" si="7"/>
        <v>0</v>
      </c>
      <c r="M43" s="10">
        <f t="shared" ca="1" si="4"/>
        <v>0</v>
      </c>
    </row>
    <row r="44" spans="1:13" hidden="1" x14ac:dyDescent="0.25">
      <c r="A44" s="2" t="s">
        <v>58</v>
      </c>
      <c r="B44" s="2" t="s">
        <v>14</v>
      </c>
      <c r="C44" s="3"/>
      <c r="D44" s="3"/>
      <c r="E44" s="4">
        <v>83183940</v>
      </c>
      <c r="F44" s="5">
        <f t="shared" ca="1" si="0"/>
        <v>1</v>
      </c>
      <c r="G44" s="4">
        <v>83183940</v>
      </c>
      <c r="H44" s="6">
        <f t="shared" si="1"/>
        <v>0</v>
      </c>
      <c r="I44" s="7">
        <v>0</v>
      </c>
      <c r="J44" s="8">
        <f t="shared" si="8"/>
        <v>0</v>
      </c>
      <c r="K44" s="5">
        <f t="shared" ca="1" si="3"/>
        <v>1</v>
      </c>
      <c r="L44" s="9">
        <f t="shared" ca="1" si="7"/>
        <v>0</v>
      </c>
      <c r="M44" s="10">
        <f t="shared" ca="1" si="4"/>
        <v>0</v>
      </c>
    </row>
    <row r="45" spans="1:13" x14ac:dyDescent="0.25">
      <c r="A45" s="2" t="s">
        <v>59</v>
      </c>
      <c r="B45" s="2" t="s">
        <v>14</v>
      </c>
      <c r="C45" s="3">
        <v>45733</v>
      </c>
      <c r="D45" s="3">
        <v>45977</v>
      </c>
      <c r="E45" s="4">
        <v>120000000</v>
      </c>
      <c r="F45" s="5">
        <f t="shared" ca="1" si="0"/>
        <v>6.9672131147540978E-2</v>
      </c>
      <c r="G45" s="4">
        <v>120000000</v>
      </c>
      <c r="H45" s="6">
        <f t="shared" si="1"/>
        <v>0</v>
      </c>
      <c r="I45" s="7">
        <v>0</v>
      </c>
      <c r="J45" s="8">
        <f t="shared" si="8"/>
        <v>0</v>
      </c>
      <c r="K45" s="5">
        <f t="shared" ca="1" si="3"/>
        <v>6.9672131147540978E-2</v>
      </c>
      <c r="L45" s="9">
        <f t="shared" ca="1" si="7"/>
        <v>0</v>
      </c>
      <c r="M45" s="10">
        <f t="shared" ca="1" si="4"/>
        <v>0</v>
      </c>
    </row>
    <row r="46" spans="1:13" x14ac:dyDescent="0.25">
      <c r="A46" s="2" t="s">
        <v>60</v>
      </c>
      <c r="B46" s="2" t="s">
        <v>14</v>
      </c>
      <c r="C46" s="3">
        <v>45729</v>
      </c>
      <c r="D46" s="3">
        <v>46037</v>
      </c>
      <c r="E46" s="4">
        <v>70700000</v>
      </c>
      <c r="F46" s="5">
        <f t="shared" ca="1" si="0"/>
        <v>6.8181818181818177E-2</v>
      </c>
      <c r="G46" s="4">
        <v>70700000</v>
      </c>
      <c r="H46" s="6">
        <f t="shared" si="1"/>
        <v>0</v>
      </c>
      <c r="I46" s="7">
        <v>0</v>
      </c>
      <c r="J46" s="8">
        <f t="shared" si="8"/>
        <v>0</v>
      </c>
      <c r="K46" s="5">
        <f t="shared" ca="1" si="3"/>
        <v>6.8181818181818177E-2</v>
      </c>
      <c r="L46" s="9">
        <f t="shared" ca="1" si="7"/>
        <v>0</v>
      </c>
      <c r="M46" s="10">
        <f t="shared" ca="1" si="4"/>
        <v>0</v>
      </c>
    </row>
    <row r="47" spans="1:13" x14ac:dyDescent="0.25">
      <c r="A47" s="2" t="s">
        <v>61</v>
      </c>
      <c r="B47" s="2" t="s">
        <v>18</v>
      </c>
      <c r="C47" s="3">
        <v>45733</v>
      </c>
      <c r="D47" s="3">
        <v>45977</v>
      </c>
      <c r="E47" s="4">
        <v>33600000</v>
      </c>
      <c r="F47" s="5">
        <f t="shared" ca="1" si="0"/>
        <v>6.9672131147540978E-2</v>
      </c>
      <c r="G47" s="4">
        <v>33600000</v>
      </c>
      <c r="H47" s="6">
        <f t="shared" si="1"/>
        <v>0</v>
      </c>
      <c r="I47" s="7">
        <v>0</v>
      </c>
      <c r="J47" s="8">
        <f t="shared" si="8"/>
        <v>0</v>
      </c>
      <c r="K47" s="5">
        <f t="shared" ca="1" si="3"/>
        <v>6.9672131147540978E-2</v>
      </c>
      <c r="L47" s="9">
        <f t="shared" ca="1" si="7"/>
        <v>0</v>
      </c>
      <c r="M47" s="10">
        <f t="shared" ca="1" si="4"/>
        <v>0</v>
      </c>
    </row>
    <row r="48" spans="1:13" x14ac:dyDescent="0.25">
      <c r="A48" s="2" t="s">
        <v>62</v>
      </c>
      <c r="B48" s="2" t="s">
        <v>18</v>
      </c>
      <c r="C48" s="3">
        <v>45733</v>
      </c>
      <c r="D48" s="3">
        <v>46007</v>
      </c>
      <c r="E48" s="4">
        <v>90000000</v>
      </c>
      <c r="F48" s="5">
        <f t="shared" ca="1" si="0"/>
        <v>6.2043795620437957E-2</v>
      </c>
      <c r="G48" s="4">
        <v>90000000</v>
      </c>
      <c r="H48" s="6">
        <f t="shared" si="1"/>
        <v>0</v>
      </c>
      <c r="I48" s="7">
        <v>0</v>
      </c>
      <c r="J48" s="8">
        <f t="shared" si="8"/>
        <v>0</v>
      </c>
      <c r="K48" s="5">
        <f t="shared" ca="1" si="3"/>
        <v>6.2043795620437957E-2</v>
      </c>
      <c r="L48" s="9">
        <f t="shared" ca="1" si="7"/>
        <v>0</v>
      </c>
      <c r="M48" s="10">
        <f t="shared" ca="1" si="4"/>
        <v>0</v>
      </c>
    </row>
    <row r="49" spans="1:13" x14ac:dyDescent="0.25">
      <c r="A49" s="2" t="s">
        <v>63</v>
      </c>
      <c r="B49" s="2" t="s">
        <v>18</v>
      </c>
      <c r="C49" s="3">
        <v>45730</v>
      </c>
      <c r="D49" s="3">
        <v>45974</v>
      </c>
      <c r="E49" s="4">
        <v>76000000</v>
      </c>
      <c r="F49" s="5">
        <f t="shared" ca="1" si="0"/>
        <v>8.1967213114754092E-2</v>
      </c>
      <c r="G49" s="4">
        <v>76000000</v>
      </c>
      <c r="H49" s="6">
        <f t="shared" si="1"/>
        <v>0</v>
      </c>
      <c r="I49" s="7">
        <v>0</v>
      </c>
      <c r="J49" s="8">
        <f t="shared" si="8"/>
        <v>0</v>
      </c>
      <c r="K49" s="5">
        <f t="shared" ca="1" si="3"/>
        <v>8.1967213114754092E-2</v>
      </c>
      <c r="L49" s="9">
        <f t="shared" ca="1" si="7"/>
        <v>0</v>
      </c>
      <c r="M49" s="10">
        <f t="shared" ca="1" si="4"/>
        <v>0</v>
      </c>
    </row>
    <row r="50" spans="1:13" x14ac:dyDescent="0.25">
      <c r="A50" s="2" t="s">
        <v>64</v>
      </c>
      <c r="B50" s="2" t="s">
        <v>18</v>
      </c>
      <c r="C50" s="3">
        <v>45733</v>
      </c>
      <c r="D50" s="3">
        <v>46069</v>
      </c>
      <c r="E50" s="4">
        <v>115500000</v>
      </c>
      <c r="F50" s="5">
        <f t="shared" ca="1" si="0"/>
        <v>5.0595238095238096E-2</v>
      </c>
      <c r="G50" s="4">
        <v>115500000</v>
      </c>
      <c r="H50" s="6">
        <f t="shared" si="1"/>
        <v>0</v>
      </c>
      <c r="I50" s="7">
        <v>0</v>
      </c>
      <c r="J50" s="8">
        <f t="shared" si="8"/>
        <v>0</v>
      </c>
      <c r="K50" s="5">
        <f t="shared" ca="1" si="3"/>
        <v>5.0595238095238096E-2</v>
      </c>
      <c r="L50" s="9">
        <f t="shared" ca="1" si="7"/>
        <v>0</v>
      </c>
      <c r="M50" s="10">
        <f t="shared" ca="1" si="4"/>
        <v>0</v>
      </c>
    </row>
    <row r="51" spans="1:13" hidden="1" x14ac:dyDescent="0.25">
      <c r="A51" s="2" t="s">
        <v>65</v>
      </c>
      <c r="B51" s="2" t="s">
        <v>18</v>
      </c>
      <c r="C51" s="3"/>
      <c r="D51" s="3"/>
      <c r="E51" s="4">
        <v>69300000</v>
      </c>
      <c r="F51" s="5">
        <f t="shared" ca="1" si="0"/>
        <v>1</v>
      </c>
      <c r="G51" s="4">
        <v>69300000</v>
      </c>
      <c r="H51" s="6">
        <f t="shared" si="1"/>
        <v>0</v>
      </c>
      <c r="I51" s="7">
        <v>0</v>
      </c>
      <c r="J51" s="8">
        <v>0</v>
      </c>
      <c r="K51" s="5">
        <f t="shared" ca="1" si="3"/>
        <v>1</v>
      </c>
      <c r="L51" s="9">
        <f t="shared" ca="1" si="7"/>
        <v>0</v>
      </c>
      <c r="M51" s="10">
        <f t="shared" ca="1" si="4"/>
        <v>0</v>
      </c>
    </row>
    <row r="52" spans="1:13" x14ac:dyDescent="0.25">
      <c r="A52" s="2" t="s">
        <v>66</v>
      </c>
      <c r="B52" s="12" t="s">
        <v>18</v>
      </c>
      <c r="C52" s="3">
        <v>45733</v>
      </c>
      <c r="D52" s="3">
        <v>45763</v>
      </c>
      <c r="E52" s="4">
        <v>20000000</v>
      </c>
      <c r="F52" s="5">
        <f t="shared" ca="1" si="0"/>
        <v>0.56666666666666665</v>
      </c>
      <c r="G52" s="4">
        <v>20000000</v>
      </c>
      <c r="H52" s="6">
        <f t="shared" si="1"/>
        <v>0</v>
      </c>
      <c r="I52" s="7">
        <v>0</v>
      </c>
      <c r="J52" s="8">
        <f t="shared" ref="J52:J64" si="9">+I52</f>
        <v>0</v>
      </c>
      <c r="K52" s="5">
        <f t="shared" ca="1" si="3"/>
        <v>0.56666666666666665</v>
      </c>
      <c r="L52" s="9">
        <f t="shared" ca="1" si="7"/>
        <v>0</v>
      </c>
      <c r="M52" s="10">
        <f t="shared" ca="1" si="4"/>
        <v>0</v>
      </c>
    </row>
    <row r="53" spans="1:13" x14ac:dyDescent="0.25">
      <c r="A53" s="2" t="s">
        <v>67</v>
      </c>
      <c r="B53" s="12" t="s">
        <v>18</v>
      </c>
      <c r="C53" s="3">
        <v>45734</v>
      </c>
      <c r="D53" s="3">
        <v>45978</v>
      </c>
      <c r="E53" s="4">
        <v>60000000</v>
      </c>
      <c r="F53" s="5">
        <f t="shared" ca="1" si="0"/>
        <v>6.5573770491803282E-2</v>
      </c>
      <c r="G53" s="4">
        <v>60000000</v>
      </c>
      <c r="H53" s="6">
        <f t="shared" si="1"/>
        <v>0</v>
      </c>
      <c r="I53" s="7">
        <v>0</v>
      </c>
      <c r="J53" s="8">
        <f t="shared" si="9"/>
        <v>0</v>
      </c>
      <c r="K53" s="5">
        <f t="shared" ca="1" si="3"/>
        <v>6.5573770491803282E-2</v>
      </c>
      <c r="L53" s="9">
        <f t="shared" ca="1" si="7"/>
        <v>0</v>
      </c>
      <c r="M53" s="10">
        <f t="shared" ca="1" si="4"/>
        <v>0</v>
      </c>
    </row>
    <row r="54" spans="1:13" x14ac:dyDescent="0.25">
      <c r="A54" s="2" t="s">
        <v>68</v>
      </c>
      <c r="B54" s="12" t="s">
        <v>18</v>
      </c>
      <c r="C54" s="3">
        <v>45734</v>
      </c>
      <c r="D54" s="3">
        <v>45978</v>
      </c>
      <c r="E54" s="4">
        <v>60000000</v>
      </c>
      <c r="F54" s="5">
        <f t="shared" ca="1" si="0"/>
        <v>6.5573770491803282E-2</v>
      </c>
      <c r="G54" s="4">
        <v>60000000</v>
      </c>
      <c r="H54" s="6">
        <f t="shared" si="1"/>
        <v>0</v>
      </c>
      <c r="I54" s="7">
        <v>0</v>
      </c>
      <c r="J54" s="8">
        <f t="shared" si="9"/>
        <v>0</v>
      </c>
      <c r="K54" s="5">
        <f t="shared" ca="1" si="3"/>
        <v>6.5573770491803282E-2</v>
      </c>
      <c r="L54" s="9">
        <f t="shared" ca="1" si="7"/>
        <v>0</v>
      </c>
      <c r="M54" s="10">
        <f t="shared" ca="1" si="4"/>
        <v>0</v>
      </c>
    </row>
    <row r="55" spans="1:13" x14ac:dyDescent="0.25">
      <c r="A55" s="2" t="s">
        <v>69</v>
      </c>
      <c r="B55" s="12" t="s">
        <v>18</v>
      </c>
      <c r="C55" s="3">
        <v>45733</v>
      </c>
      <c r="D55" s="3">
        <v>45977</v>
      </c>
      <c r="E55" s="4">
        <v>36000000</v>
      </c>
      <c r="F55" s="5">
        <f t="shared" ca="1" si="0"/>
        <v>6.9672131147540978E-2</v>
      </c>
      <c r="G55" s="4">
        <v>36000000</v>
      </c>
      <c r="H55" s="6">
        <f t="shared" si="1"/>
        <v>0</v>
      </c>
      <c r="I55" s="7">
        <v>0</v>
      </c>
      <c r="J55" s="8">
        <f t="shared" si="9"/>
        <v>0</v>
      </c>
      <c r="K55" s="5">
        <f t="shared" ca="1" si="3"/>
        <v>6.9672131147540978E-2</v>
      </c>
      <c r="L55" s="9">
        <f t="shared" ca="1" si="7"/>
        <v>0</v>
      </c>
      <c r="M55" s="10">
        <f t="shared" ca="1" si="4"/>
        <v>0</v>
      </c>
    </row>
    <row r="56" spans="1:13" x14ac:dyDescent="0.25">
      <c r="A56" s="2" t="s">
        <v>70</v>
      </c>
      <c r="B56" s="12" t="s">
        <v>18</v>
      </c>
      <c r="C56" s="3">
        <v>45736</v>
      </c>
      <c r="D56" s="3">
        <v>46041</v>
      </c>
      <c r="E56" s="4">
        <v>55000000</v>
      </c>
      <c r="F56" s="5">
        <f t="shared" ca="1" si="0"/>
        <v>4.5901639344262293E-2</v>
      </c>
      <c r="G56" s="4">
        <v>55000000</v>
      </c>
      <c r="H56" s="6">
        <f t="shared" si="1"/>
        <v>0</v>
      </c>
      <c r="I56" s="7">
        <v>0</v>
      </c>
      <c r="J56" s="8">
        <f t="shared" si="9"/>
        <v>0</v>
      </c>
      <c r="K56" s="5">
        <f t="shared" ca="1" si="3"/>
        <v>4.5901639344262293E-2</v>
      </c>
      <c r="L56" s="9"/>
      <c r="M56" s="10">
        <f t="shared" si="4"/>
        <v>0</v>
      </c>
    </row>
    <row r="57" spans="1:13" x14ac:dyDescent="0.25">
      <c r="A57" s="2" t="s">
        <v>71</v>
      </c>
      <c r="B57" s="12" t="s">
        <v>18</v>
      </c>
      <c r="C57" s="3">
        <v>45734</v>
      </c>
      <c r="D57" s="3">
        <v>46039</v>
      </c>
      <c r="E57" s="4">
        <v>45000000</v>
      </c>
      <c r="F57" s="5">
        <f t="shared" ca="1" si="0"/>
        <v>5.2459016393442623E-2</v>
      </c>
      <c r="G57" s="4">
        <v>45000000</v>
      </c>
      <c r="H57" s="6">
        <f t="shared" si="1"/>
        <v>0</v>
      </c>
      <c r="I57" s="7">
        <v>0</v>
      </c>
      <c r="J57" s="8">
        <f t="shared" si="9"/>
        <v>0</v>
      </c>
      <c r="K57" s="5">
        <f t="shared" ca="1" si="3"/>
        <v>5.2459016393442623E-2</v>
      </c>
      <c r="L57" s="9">
        <f t="shared" ref="L57:L82" ca="1" si="10">+J57*K57</f>
        <v>0</v>
      </c>
      <c r="M57" s="10">
        <f t="shared" ca="1" si="4"/>
        <v>0</v>
      </c>
    </row>
    <row r="58" spans="1:13" x14ac:dyDescent="0.25">
      <c r="A58" s="2" t="s">
        <v>72</v>
      </c>
      <c r="B58" s="12" t="s">
        <v>18</v>
      </c>
      <c r="C58" s="3">
        <v>45733</v>
      </c>
      <c r="D58" s="3">
        <v>46032</v>
      </c>
      <c r="E58" s="4">
        <v>58800000</v>
      </c>
      <c r="F58" s="5">
        <f t="shared" ca="1" si="0"/>
        <v>5.6856187290969896E-2</v>
      </c>
      <c r="G58" s="4">
        <v>58800000</v>
      </c>
      <c r="H58" s="6">
        <f t="shared" si="1"/>
        <v>0</v>
      </c>
      <c r="I58" s="7">
        <v>0</v>
      </c>
      <c r="J58" s="8">
        <f t="shared" si="9"/>
        <v>0</v>
      </c>
      <c r="K58" s="5">
        <f t="shared" ca="1" si="3"/>
        <v>5.6856187290969896E-2</v>
      </c>
      <c r="L58" s="9">
        <f t="shared" ca="1" si="10"/>
        <v>0</v>
      </c>
      <c r="M58" s="10">
        <f t="shared" ca="1" si="4"/>
        <v>0</v>
      </c>
    </row>
    <row r="59" spans="1:13" x14ac:dyDescent="0.25">
      <c r="A59" s="2" t="s">
        <v>73</v>
      </c>
      <c r="B59" s="12" t="s">
        <v>18</v>
      </c>
      <c r="C59" s="3">
        <v>45735</v>
      </c>
      <c r="D59" s="3">
        <v>45979</v>
      </c>
      <c r="E59" s="4">
        <v>76000000</v>
      </c>
      <c r="F59" s="5">
        <f t="shared" ca="1" si="0"/>
        <v>6.1475409836065573E-2</v>
      </c>
      <c r="G59" s="4">
        <v>76000000</v>
      </c>
      <c r="H59" s="6">
        <f t="shared" si="1"/>
        <v>0</v>
      </c>
      <c r="I59" s="7">
        <v>0</v>
      </c>
      <c r="J59" s="8">
        <f t="shared" si="9"/>
        <v>0</v>
      </c>
      <c r="K59" s="5">
        <f t="shared" ca="1" si="3"/>
        <v>6.1475409836065573E-2</v>
      </c>
      <c r="L59" s="9">
        <f t="shared" ca="1" si="10"/>
        <v>0</v>
      </c>
      <c r="M59" s="10">
        <f t="shared" ca="1" si="4"/>
        <v>0</v>
      </c>
    </row>
    <row r="60" spans="1:13" x14ac:dyDescent="0.25">
      <c r="A60" s="2" t="s">
        <v>74</v>
      </c>
      <c r="B60" s="12" t="s">
        <v>18</v>
      </c>
      <c r="C60" s="3">
        <v>45733</v>
      </c>
      <c r="D60" s="3">
        <v>45977</v>
      </c>
      <c r="E60" s="4">
        <v>76000000</v>
      </c>
      <c r="F60" s="5">
        <f t="shared" ca="1" si="0"/>
        <v>6.9672131147540978E-2</v>
      </c>
      <c r="G60" s="4">
        <v>76000000</v>
      </c>
      <c r="H60" s="6">
        <f t="shared" si="1"/>
        <v>0</v>
      </c>
      <c r="I60" s="7">
        <v>0</v>
      </c>
      <c r="J60" s="8">
        <f t="shared" si="9"/>
        <v>0</v>
      </c>
      <c r="K60" s="5">
        <f t="shared" ca="1" si="3"/>
        <v>6.9672131147540978E-2</v>
      </c>
      <c r="L60" s="9">
        <f t="shared" ca="1" si="10"/>
        <v>0</v>
      </c>
      <c r="M60" s="10">
        <f t="shared" ca="1" si="4"/>
        <v>0</v>
      </c>
    </row>
    <row r="61" spans="1:13" x14ac:dyDescent="0.25">
      <c r="A61" s="2" t="s">
        <v>75</v>
      </c>
      <c r="B61" s="12" t="s">
        <v>18</v>
      </c>
      <c r="C61" s="3">
        <v>45734</v>
      </c>
      <c r="D61" s="3">
        <v>45973</v>
      </c>
      <c r="E61" s="4">
        <v>62666667</v>
      </c>
      <c r="F61" s="5">
        <f t="shared" ca="1" si="0"/>
        <v>6.6945606694560664E-2</v>
      </c>
      <c r="G61" s="4">
        <v>62666667</v>
      </c>
      <c r="H61" s="6">
        <f t="shared" si="1"/>
        <v>0</v>
      </c>
      <c r="I61" s="7">
        <v>0</v>
      </c>
      <c r="J61" s="8">
        <f t="shared" si="9"/>
        <v>0</v>
      </c>
      <c r="K61" s="5">
        <f t="shared" ca="1" si="3"/>
        <v>6.6945606694560664E-2</v>
      </c>
      <c r="L61" s="9">
        <f t="shared" ca="1" si="10"/>
        <v>0</v>
      </c>
      <c r="M61" s="10">
        <f t="shared" ca="1" si="4"/>
        <v>0</v>
      </c>
    </row>
    <row r="62" spans="1:13" x14ac:dyDescent="0.25">
      <c r="A62" s="2" t="s">
        <v>76</v>
      </c>
      <c r="B62" s="12" t="s">
        <v>18</v>
      </c>
      <c r="C62" s="3">
        <v>45735</v>
      </c>
      <c r="D62" s="3">
        <v>45706</v>
      </c>
      <c r="E62" s="4">
        <v>46200000</v>
      </c>
      <c r="F62" s="5">
        <f t="shared" ca="1" si="0"/>
        <v>1</v>
      </c>
      <c r="G62" s="4">
        <v>46200000</v>
      </c>
      <c r="H62" s="6">
        <f t="shared" si="1"/>
        <v>0</v>
      </c>
      <c r="I62" s="7">
        <v>0</v>
      </c>
      <c r="J62" s="8">
        <f t="shared" si="9"/>
        <v>0</v>
      </c>
      <c r="K62" s="5">
        <f t="shared" ca="1" si="3"/>
        <v>1</v>
      </c>
      <c r="L62" s="9">
        <f t="shared" ca="1" si="10"/>
        <v>0</v>
      </c>
      <c r="M62" s="10">
        <f t="shared" ca="1" si="4"/>
        <v>0</v>
      </c>
    </row>
    <row r="63" spans="1:13" x14ac:dyDescent="0.25">
      <c r="A63" s="2" t="s">
        <v>77</v>
      </c>
      <c r="B63" s="12" t="s">
        <v>18</v>
      </c>
      <c r="C63" s="3">
        <v>45736</v>
      </c>
      <c r="D63" s="3">
        <v>46010</v>
      </c>
      <c r="E63" s="4">
        <v>81900000</v>
      </c>
      <c r="F63" s="5">
        <f t="shared" ca="1" si="0"/>
        <v>5.1094890510948905E-2</v>
      </c>
      <c r="G63" s="4">
        <v>81900000</v>
      </c>
      <c r="H63" s="6">
        <f t="shared" si="1"/>
        <v>0</v>
      </c>
      <c r="I63" s="7">
        <v>0</v>
      </c>
      <c r="J63" s="8">
        <f t="shared" si="9"/>
        <v>0</v>
      </c>
      <c r="K63" s="5">
        <f t="shared" ca="1" si="3"/>
        <v>5.1094890510948905E-2</v>
      </c>
      <c r="L63" s="9">
        <f t="shared" ca="1" si="10"/>
        <v>0</v>
      </c>
      <c r="M63" s="10">
        <f t="shared" ca="1" si="4"/>
        <v>0</v>
      </c>
    </row>
    <row r="64" spans="1:13" hidden="1" x14ac:dyDescent="0.25">
      <c r="A64" s="2" t="s">
        <v>78</v>
      </c>
      <c r="B64" s="12" t="s">
        <v>18</v>
      </c>
      <c r="C64" s="3"/>
      <c r="D64" s="3"/>
      <c r="E64" s="4">
        <v>100000000</v>
      </c>
      <c r="F64" s="5">
        <f t="shared" ca="1" si="0"/>
        <v>1</v>
      </c>
      <c r="G64" s="4">
        <v>100000000</v>
      </c>
      <c r="H64" s="6">
        <f t="shared" si="1"/>
        <v>0</v>
      </c>
      <c r="I64" s="7">
        <v>0</v>
      </c>
      <c r="J64" s="8">
        <f t="shared" si="9"/>
        <v>0</v>
      </c>
      <c r="K64" s="5">
        <f t="shared" ca="1" si="3"/>
        <v>1</v>
      </c>
      <c r="L64" s="9">
        <f t="shared" ca="1" si="10"/>
        <v>0</v>
      </c>
      <c r="M64" s="10">
        <f t="shared" ca="1" si="4"/>
        <v>0</v>
      </c>
    </row>
    <row r="65" spans="1:13" hidden="1" x14ac:dyDescent="0.25">
      <c r="A65" s="2" t="s">
        <v>79</v>
      </c>
      <c r="B65" s="12" t="s">
        <v>18</v>
      </c>
      <c r="C65" s="3"/>
      <c r="D65" s="3"/>
      <c r="E65" s="4">
        <v>132000000</v>
      </c>
      <c r="F65" s="5">
        <f t="shared" ca="1" si="0"/>
        <v>1</v>
      </c>
      <c r="G65" s="4">
        <v>132000000</v>
      </c>
      <c r="H65" s="6">
        <f t="shared" si="1"/>
        <v>0</v>
      </c>
      <c r="I65" s="7">
        <v>0</v>
      </c>
      <c r="J65" s="8">
        <v>0</v>
      </c>
      <c r="K65" s="5">
        <f t="shared" ca="1" si="3"/>
        <v>1</v>
      </c>
      <c r="L65" s="9">
        <f t="shared" ca="1" si="10"/>
        <v>0</v>
      </c>
      <c r="M65" s="10">
        <f t="shared" ca="1" si="4"/>
        <v>0</v>
      </c>
    </row>
    <row r="66" spans="1:13" x14ac:dyDescent="0.25">
      <c r="A66" s="2" t="s">
        <v>80</v>
      </c>
      <c r="B66" s="12" t="s">
        <v>18</v>
      </c>
      <c r="C66" s="3">
        <v>45744</v>
      </c>
      <c r="D66" s="3">
        <v>45988</v>
      </c>
      <c r="E66" s="4">
        <v>67200000</v>
      </c>
      <c r="F66" s="5">
        <f t="shared" ref="F66:F88" ca="1" si="11">+IF(TODAY()&lt;D66,_xlfn.DAYS(C66,TODAY())/_xlfn.DAYS(C66,D66),1)</f>
        <v>2.4590163934426229E-2</v>
      </c>
      <c r="G66" s="4">
        <v>67200000</v>
      </c>
      <c r="H66" s="6">
        <f t="shared" ref="H66:H125" si="12">+E66-G66</f>
        <v>0</v>
      </c>
      <c r="I66" s="7">
        <v>0</v>
      </c>
      <c r="J66" s="8">
        <f t="shared" ref="J66:J77" si="13">+I66</f>
        <v>0</v>
      </c>
      <c r="K66" s="5">
        <f t="shared" ref="K66:K125" ca="1" si="14">+IF(TODAY()&lt;D66,_xlfn.DAYS(C66,TODAY())/_xlfn.DAYS(C66,D66),1)</f>
        <v>2.4590163934426229E-2</v>
      </c>
      <c r="L66" s="9">
        <f t="shared" ca="1" si="10"/>
        <v>0</v>
      </c>
      <c r="M66" s="10">
        <f t="shared" ref="M66:M125" ca="1" si="15">+J66-L66</f>
        <v>0</v>
      </c>
    </row>
    <row r="67" spans="1:13" x14ac:dyDescent="0.25">
      <c r="A67" s="2" t="s">
        <v>81</v>
      </c>
      <c r="B67" s="13" t="s">
        <v>82</v>
      </c>
      <c r="C67" s="3">
        <v>45742</v>
      </c>
      <c r="D67" s="3">
        <v>45772</v>
      </c>
      <c r="E67" s="4">
        <v>5593000</v>
      </c>
      <c r="F67" s="5">
        <f t="shared" ca="1" si="11"/>
        <v>0.26666666666666666</v>
      </c>
      <c r="G67" s="4">
        <v>5593000</v>
      </c>
      <c r="H67" s="6">
        <f t="shared" si="12"/>
        <v>0</v>
      </c>
      <c r="I67" s="7">
        <v>0</v>
      </c>
      <c r="J67" s="8">
        <f t="shared" si="13"/>
        <v>0</v>
      </c>
      <c r="K67" s="5">
        <f t="shared" ca="1" si="14"/>
        <v>0.26666666666666666</v>
      </c>
      <c r="L67" s="9">
        <f t="shared" ca="1" si="10"/>
        <v>0</v>
      </c>
      <c r="M67" s="10">
        <f t="shared" ca="1" si="15"/>
        <v>0</v>
      </c>
    </row>
    <row r="68" spans="1:13" x14ac:dyDescent="0.25">
      <c r="A68" s="2" t="s">
        <v>83</v>
      </c>
      <c r="B68" s="12" t="s">
        <v>18</v>
      </c>
      <c r="C68" s="3">
        <v>45741</v>
      </c>
      <c r="D68" s="3">
        <v>46046</v>
      </c>
      <c r="E68" s="4">
        <v>120000000</v>
      </c>
      <c r="F68" s="5">
        <f t="shared" ca="1" si="11"/>
        <v>2.9508196721311476E-2</v>
      </c>
      <c r="G68" s="4">
        <v>120000000</v>
      </c>
      <c r="H68" s="6">
        <f t="shared" si="12"/>
        <v>0</v>
      </c>
      <c r="I68" s="7">
        <v>0</v>
      </c>
      <c r="J68" s="8">
        <f t="shared" si="13"/>
        <v>0</v>
      </c>
      <c r="K68" s="5">
        <f t="shared" ca="1" si="14"/>
        <v>2.9508196721311476E-2</v>
      </c>
      <c r="L68" s="9">
        <f t="shared" ca="1" si="10"/>
        <v>0</v>
      </c>
      <c r="M68" s="10">
        <f t="shared" ca="1" si="15"/>
        <v>0</v>
      </c>
    </row>
    <row r="69" spans="1:13" x14ac:dyDescent="0.25">
      <c r="A69" s="2" t="s">
        <v>84</v>
      </c>
      <c r="B69" s="12" t="s">
        <v>18</v>
      </c>
      <c r="C69" s="3">
        <v>45737</v>
      </c>
      <c r="D69" s="3">
        <v>46042</v>
      </c>
      <c r="E69" s="4">
        <v>40000000</v>
      </c>
      <c r="F69" s="5">
        <f t="shared" ca="1" si="11"/>
        <v>4.2622950819672129E-2</v>
      </c>
      <c r="G69" s="4">
        <v>40000000</v>
      </c>
      <c r="H69" s="6">
        <f t="shared" si="12"/>
        <v>0</v>
      </c>
      <c r="I69" s="7">
        <v>0</v>
      </c>
      <c r="J69" s="8">
        <f t="shared" si="13"/>
        <v>0</v>
      </c>
      <c r="K69" s="5">
        <f t="shared" ca="1" si="14"/>
        <v>4.2622950819672129E-2</v>
      </c>
      <c r="L69" s="9">
        <f t="shared" ca="1" si="10"/>
        <v>0</v>
      </c>
      <c r="M69" s="10">
        <f t="shared" ca="1" si="15"/>
        <v>0</v>
      </c>
    </row>
    <row r="70" spans="1:13" x14ac:dyDescent="0.25">
      <c r="A70" s="2" t="s">
        <v>85</v>
      </c>
      <c r="B70" s="12" t="s">
        <v>18</v>
      </c>
      <c r="C70" s="3">
        <v>45737</v>
      </c>
      <c r="D70" s="3">
        <v>46042</v>
      </c>
      <c r="E70" s="4">
        <v>100000000</v>
      </c>
      <c r="F70" s="5">
        <f t="shared" ca="1" si="11"/>
        <v>4.2622950819672129E-2</v>
      </c>
      <c r="G70" s="4">
        <v>100000000</v>
      </c>
      <c r="H70" s="6">
        <f t="shared" si="12"/>
        <v>0</v>
      </c>
      <c r="I70" s="7">
        <v>0</v>
      </c>
      <c r="J70" s="8">
        <f t="shared" si="13"/>
        <v>0</v>
      </c>
      <c r="K70" s="5">
        <f t="shared" ca="1" si="14"/>
        <v>4.2622950819672129E-2</v>
      </c>
      <c r="L70" s="9">
        <f t="shared" ca="1" si="10"/>
        <v>0</v>
      </c>
      <c r="M70" s="10">
        <f t="shared" ca="1" si="15"/>
        <v>0</v>
      </c>
    </row>
    <row r="71" spans="1:13" hidden="1" x14ac:dyDescent="0.25">
      <c r="A71" s="2" t="s">
        <v>86</v>
      </c>
      <c r="B71" s="12" t="s">
        <v>18</v>
      </c>
      <c r="C71" s="3"/>
      <c r="D71" s="3"/>
      <c r="E71" s="4">
        <v>69066666</v>
      </c>
      <c r="F71" s="5">
        <f t="shared" ca="1" si="11"/>
        <v>1</v>
      </c>
      <c r="G71" s="4">
        <v>69066666</v>
      </c>
      <c r="H71" s="6">
        <f t="shared" si="12"/>
        <v>0</v>
      </c>
      <c r="I71" s="7">
        <v>0</v>
      </c>
      <c r="J71" s="8">
        <f t="shared" si="13"/>
        <v>0</v>
      </c>
      <c r="K71" s="5">
        <f t="shared" ca="1" si="14"/>
        <v>1</v>
      </c>
      <c r="L71" s="9">
        <f t="shared" ca="1" si="10"/>
        <v>0</v>
      </c>
      <c r="M71" s="10">
        <f t="shared" ca="1" si="15"/>
        <v>0</v>
      </c>
    </row>
    <row r="72" spans="1:13" x14ac:dyDescent="0.25">
      <c r="A72" s="2" t="s">
        <v>87</v>
      </c>
      <c r="B72" s="12" t="s">
        <v>18</v>
      </c>
      <c r="C72" s="3">
        <v>45738</v>
      </c>
      <c r="D72" s="3">
        <v>46074</v>
      </c>
      <c r="E72" s="4">
        <v>137500000</v>
      </c>
      <c r="F72" s="5">
        <f t="shared" ca="1" si="11"/>
        <v>3.5714285714285712E-2</v>
      </c>
      <c r="G72" s="4">
        <v>137500000</v>
      </c>
      <c r="H72" s="6">
        <f t="shared" si="12"/>
        <v>0</v>
      </c>
      <c r="I72" s="7">
        <v>0</v>
      </c>
      <c r="J72" s="8">
        <f t="shared" si="13"/>
        <v>0</v>
      </c>
      <c r="K72" s="5">
        <f t="shared" ca="1" si="14"/>
        <v>3.5714285714285712E-2</v>
      </c>
      <c r="L72" s="9">
        <f t="shared" ca="1" si="10"/>
        <v>0</v>
      </c>
      <c r="M72" s="10">
        <f t="shared" ca="1" si="15"/>
        <v>0</v>
      </c>
    </row>
    <row r="73" spans="1:13" hidden="1" x14ac:dyDescent="0.25">
      <c r="A73" s="2" t="s">
        <v>88</v>
      </c>
      <c r="B73" s="12" t="s">
        <v>18</v>
      </c>
      <c r="C73" s="3"/>
      <c r="D73" s="3"/>
      <c r="E73" s="4">
        <v>88000000</v>
      </c>
      <c r="F73" s="5">
        <f t="shared" ca="1" si="11"/>
        <v>1</v>
      </c>
      <c r="G73" s="4">
        <v>88000000</v>
      </c>
      <c r="H73" s="6">
        <f t="shared" si="12"/>
        <v>0</v>
      </c>
      <c r="I73" s="7">
        <v>0</v>
      </c>
      <c r="J73" s="8">
        <f t="shared" si="13"/>
        <v>0</v>
      </c>
      <c r="K73" s="5">
        <f t="shared" ca="1" si="14"/>
        <v>1</v>
      </c>
      <c r="L73" s="9">
        <f t="shared" ca="1" si="10"/>
        <v>0</v>
      </c>
      <c r="M73" s="10">
        <f t="shared" ca="1" si="15"/>
        <v>0</v>
      </c>
    </row>
    <row r="74" spans="1:13" x14ac:dyDescent="0.25">
      <c r="A74" s="2" t="s">
        <v>89</v>
      </c>
      <c r="B74" s="12" t="s">
        <v>18</v>
      </c>
      <c r="C74" s="3">
        <v>45742</v>
      </c>
      <c r="D74" s="3">
        <v>46047</v>
      </c>
      <c r="E74" s="4">
        <v>39000000</v>
      </c>
      <c r="F74" s="5">
        <f t="shared" ca="1" si="11"/>
        <v>2.6229508196721311E-2</v>
      </c>
      <c r="G74" s="4">
        <v>39000000</v>
      </c>
      <c r="H74" s="6">
        <f t="shared" si="12"/>
        <v>0</v>
      </c>
      <c r="I74" s="7">
        <v>0</v>
      </c>
      <c r="J74" s="8">
        <f t="shared" si="13"/>
        <v>0</v>
      </c>
      <c r="K74" s="5">
        <f t="shared" ca="1" si="14"/>
        <v>2.6229508196721311E-2</v>
      </c>
      <c r="L74" s="9">
        <f t="shared" ca="1" si="10"/>
        <v>0</v>
      </c>
      <c r="M74" s="10">
        <f t="shared" ca="1" si="15"/>
        <v>0</v>
      </c>
    </row>
    <row r="75" spans="1:13" x14ac:dyDescent="0.25">
      <c r="A75" s="2" t="s">
        <v>90</v>
      </c>
      <c r="B75" s="12" t="s">
        <v>18</v>
      </c>
      <c r="C75" s="3">
        <v>45748</v>
      </c>
      <c r="D75" s="3">
        <v>46053</v>
      </c>
      <c r="E75" s="4">
        <v>50000000</v>
      </c>
      <c r="F75" s="5">
        <f t="shared" ca="1" si="11"/>
        <v>6.5573770491803279E-3</v>
      </c>
      <c r="G75" s="4">
        <v>50000000</v>
      </c>
      <c r="H75" s="6">
        <f t="shared" si="12"/>
        <v>0</v>
      </c>
      <c r="I75" s="7">
        <v>0</v>
      </c>
      <c r="J75" s="8">
        <f t="shared" si="13"/>
        <v>0</v>
      </c>
      <c r="K75" s="5">
        <f t="shared" ca="1" si="14"/>
        <v>6.5573770491803279E-3</v>
      </c>
      <c r="L75" s="9">
        <f t="shared" ca="1" si="10"/>
        <v>0</v>
      </c>
      <c r="M75" s="10">
        <f t="shared" ca="1" si="15"/>
        <v>0</v>
      </c>
    </row>
    <row r="76" spans="1:13" x14ac:dyDescent="0.25">
      <c r="A76" s="2" t="s">
        <v>91</v>
      </c>
      <c r="B76" s="12" t="s">
        <v>18</v>
      </c>
      <c r="C76" s="3">
        <v>45741</v>
      </c>
      <c r="D76" s="3">
        <v>46015</v>
      </c>
      <c r="E76" s="4">
        <v>90000000</v>
      </c>
      <c r="F76" s="5">
        <f t="shared" ca="1" si="11"/>
        <v>3.2846715328467155E-2</v>
      </c>
      <c r="G76" s="4">
        <v>90000000</v>
      </c>
      <c r="H76" s="6">
        <f t="shared" si="12"/>
        <v>0</v>
      </c>
      <c r="I76" s="7">
        <v>0</v>
      </c>
      <c r="J76" s="8">
        <f t="shared" si="13"/>
        <v>0</v>
      </c>
      <c r="K76" s="5">
        <f t="shared" ca="1" si="14"/>
        <v>3.2846715328467155E-2</v>
      </c>
      <c r="L76" s="9">
        <f t="shared" ca="1" si="10"/>
        <v>0</v>
      </c>
      <c r="M76" s="10">
        <f t="shared" ca="1" si="15"/>
        <v>0</v>
      </c>
    </row>
    <row r="77" spans="1:13" x14ac:dyDescent="0.25">
      <c r="A77" s="2" t="s">
        <v>92</v>
      </c>
      <c r="B77" s="12" t="s">
        <v>18</v>
      </c>
      <c r="C77" s="3">
        <v>45742</v>
      </c>
      <c r="D77" s="3">
        <v>46016</v>
      </c>
      <c r="E77" s="4">
        <v>72000000</v>
      </c>
      <c r="F77" s="5">
        <f t="shared" ca="1" si="11"/>
        <v>2.9197080291970802E-2</v>
      </c>
      <c r="G77" s="4">
        <v>72000000</v>
      </c>
      <c r="H77" s="6">
        <f t="shared" si="12"/>
        <v>0</v>
      </c>
      <c r="I77" s="7">
        <v>0</v>
      </c>
      <c r="J77" s="8">
        <f t="shared" si="13"/>
        <v>0</v>
      </c>
      <c r="K77" s="5">
        <f t="shared" ca="1" si="14"/>
        <v>2.9197080291970802E-2</v>
      </c>
      <c r="L77" s="9">
        <f t="shared" ca="1" si="10"/>
        <v>0</v>
      </c>
      <c r="M77" s="10">
        <f t="shared" ca="1" si="15"/>
        <v>0</v>
      </c>
    </row>
    <row r="78" spans="1:13" x14ac:dyDescent="0.25">
      <c r="A78" s="2" t="s">
        <v>93</v>
      </c>
      <c r="B78" s="12" t="s">
        <v>18</v>
      </c>
      <c r="C78" s="3">
        <v>45742</v>
      </c>
      <c r="D78" s="3">
        <v>46032</v>
      </c>
      <c r="E78" s="4">
        <v>85500000</v>
      </c>
      <c r="F78" s="5">
        <f t="shared" ca="1" si="11"/>
        <v>2.7586206896551724E-2</v>
      </c>
      <c r="G78" s="4">
        <v>85500000</v>
      </c>
      <c r="H78" s="6">
        <f t="shared" si="12"/>
        <v>0</v>
      </c>
      <c r="I78" s="7">
        <v>0</v>
      </c>
      <c r="J78" s="8">
        <v>0</v>
      </c>
      <c r="K78" s="5">
        <f t="shared" ca="1" si="14"/>
        <v>2.7586206896551724E-2</v>
      </c>
      <c r="L78" s="9">
        <f t="shared" ca="1" si="10"/>
        <v>0</v>
      </c>
      <c r="M78" s="10">
        <f t="shared" ca="1" si="15"/>
        <v>0</v>
      </c>
    </row>
    <row r="79" spans="1:13" x14ac:dyDescent="0.25">
      <c r="A79" s="2" t="s">
        <v>94</v>
      </c>
      <c r="B79" s="12" t="s">
        <v>18</v>
      </c>
      <c r="C79" s="14">
        <v>45744</v>
      </c>
      <c r="D79" s="14">
        <v>46049</v>
      </c>
      <c r="E79" s="4">
        <v>196350000</v>
      </c>
      <c r="F79" s="5">
        <f t="shared" ca="1" si="11"/>
        <v>1.9672131147540985E-2</v>
      </c>
      <c r="G79" s="4">
        <v>196350000</v>
      </c>
      <c r="H79" s="6">
        <f t="shared" si="12"/>
        <v>0</v>
      </c>
      <c r="I79" s="7">
        <v>0</v>
      </c>
      <c r="J79" s="8">
        <f t="shared" ref="J79:J88" si="16">+I79</f>
        <v>0</v>
      </c>
      <c r="K79" s="5">
        <f t="shared" ca="1" si="14"/>
        <v>1.9672131147540985E-2</v>
      </c>
      <c r="L79" s="9">
        <f t="shared" ca="1" si="10"/>
        <v>0</v>
      </c>
      <c r="M79" s="10">
        <f t="shared" ca="1" si="15"/>
        <v>0</v>
      </c>
    </row>
    <row r="80" spans="1:13" x14ac:dyDescent="0.25">
      <c r="A80" s="2" t="s">
        <v>95</v>
      </c>
      <c r="B80" s="12" t="s">
        <v>18</v>
      </c>
      <c r="C80" s="14">
        <v>45748</v>
      </c>
      <c r="D80" s="14">
        <v>46053</v>
      </c>
      <c r="E80" s="4">
        <v>80000000</v>
      </c>
      <c r="F80" s="5">
        <f t="shared" ca="1" si="11"/>
        <v>6.5573770491803279E-3</v>
      </c>
      <c r="G80" s="4">
        <v>80000000</v>
      </c>
      <c r="H80" s="6">
        <f t="shared" si="12"/>
        <v>0</v>
      </c>
      <c r="I80" s="7">
        <v>0</v>
      </c>
      <c r="J80" s="8">
        <f t="shared" si="16"/>
        <v>0</v>
      </c>
      <c r="K80" s="5">
        <f t="shared" ca="1" si="14"/>
        <v>6.5573770491803279E-3</v>
      </c>
      <c r="L80" s="9">
        <f t="shared" ca="1" si="10"/>
        <v>0</v>
      </c>
      <c r="M80" s="10">
        <f t="shared" ca="1" si="15"/>
        <v>0</v>
      </c>
    </row>
    <row r="81" spans="1:13" x14ac:dyDescent="0.25">
      <c r="A81" s="2" t="s">
        <v>96</v>
      </c>
      <c r="B81" s="12" t="s">
        <v>18</v>
      </c>
      <c r="C81" s="14">
        <v>45744</v>
      </c>
      <c r="D81" s="14">
        <v>46049</v>
      </c>
      <c r="E81" s="4">
        <v>90000000</v>
      </c>
      <c r="F81" s="5">
        <f t="shared" ca="1" si="11"/>
        <v>1.9672131147540985E-2</v>
      </c>
      <c r="G81" s="4">
        <v>90000000</v>
      </c>
      <c r="H81" s="6">
        <f t="shared" si="12"/>
        <v>0</v>
      </c>
      <c r="I81" s="7">
        <v>0</v>
      </c>
      <c r="J81" s="8">
        <f t="shared" si="16"/>
        <v>0</v>
      </c>
      <c r="K81" s="5">
        <f t="shared" ca="1" si="14"/>
        <v>1.9672131147540985E-2</v>
      </c>
      <c r="L81" s="9">
        <f t="shared" ca="1" si="10"/>
        <v>0</v>
      </c>
      <c r="M81" s="10">
        <f t="shared" ca="1" si="15"/>
        <v>0</v>
      </c>
    </row>
    <row r="82" spans="1:13" x14ac:dyDescent="0.25">
      <c r="A82" s="2" t="s">
        <v>97</v>
      </c>
      <c r="B82" s="12" t="s">
        <v>18</v>
      </c>
      <c r="C82" s="14">
        <v>45744</v>
      </c>
      <c r="D82" s="14">
        <v>46049</v>
      </c>
      <c r="E82" s="4">
        <v>90000000</v>
      </c>
      <c r="F82" s="5">
        <f t="shared" ca="1" si="11"/>
        <v>1.9672131147540985E-2</v>
      </c>
      <c r="G82" s="4">
        <v>90000000</v>
      </c>
      <c r="H82" s="6">
        <f t="shared" si="12"/>
        <v>0</v>
      </c>
      <c r="I82" s="7">
        <v>0</v>
      </c>
      <c r="J82" s="8">
        <f t="shared" si="16"/>
        <v>0</v>
      </c>
      <c r="K82" s="5">
        <f t="shared" ca="1" si="14"/>
        <v>1.9672131147540985E-2</v>
      </c>
      <c r="L82" s="9">
        <f t="shared" ca="1" si="10"/>
        <v>0</v>
      </c>
      <c r="M82" s="10">
        <f t="shared" ca="1" si="15"/>
        <v>0</v>
      </c>
    </row>
    <row r="83" spans="1:13" hidden="1" x14ac:dyDescent="0.25">
      <c r="A83" s="2" t="s">
        <v>98</v>
      </c>
      <c r="B83" s="12" t="s">
        <v>18</v>
      </c>
      <c r="C83" s="14"/>
      <c r="D83" s="14"/>
      <c r="E83" s="4">
        <v>85800000</v>
      </c>
      <c r="F83" s="5">
        <f t="shared" ca="1" si="11"/>
        <v>1</v>
      </c>
      <c r="G83" s="4">
        <v>85800000</v>
      </c>
      <c r="H83" s="6">
        <f t="shared" si="12"/>
        <v>0</v>
      </c>
      <c r="I83" s="7">
        <v>0</v>
      </c>
      <c r="J83" s="8">
        <f t="shared" si="16"/>
        <v>0</v>
      </c>
      <c r="K83" s="5">
        <f t="shared" ca="1" si="14"/>
        <v>1</v>
      </c>
      <c r="L83" s="9"/>
      <c r="M83" s="10">
        <f t="shared" si="15"/>
        <v>0</v>
      </c>
    </row>
    <row r="84" spans="1:13" x14ac:dyDescent="0.25">
      <c r="A84" s="2" t="s">
        <v>99</v>
      </c>
      <c r="B84" s="12" t="s">
        <v>18</v>
      </c>
      <c r="C84" s="3">
        <v>45749</v>
      </c>
      <c r="D84" s="3">
        <v>46082</v>
      </c>
      <c r="E84" s="4">
        <v>77000000</v>
      </c>
      <c r="F84" s="5">
        <f t="shared" ca="1" si="11"/>
        <v>3.003003003003003E-3</v>
      </c>
      <c r="G84" s="4">
        <v>77000000</v>
      </c>
      <c r="H84" s="6">
        <f t="shared" si="12"/>
        <v>0</v>
      </c>
      <c r="I84" s="7">
        <v>0</v>
      </c>
      <c r="J84" s="8">
        <f t="shared" si="16"/>
        <v>0</v>
      </c>
      <c r="K84" s="5">
        <f t="shared" ca="1" si="14"/>
        <v>3.003003003003003E-3</v>
      </c>
      <c r="L84" s="9">
        <f t="shared" ref="L84:L88" ca="1" si="17">+J84*K84</f>
        <v>0</v>
      </c>
      <c r="M84" s="10">
        <f t="shared" ca="1" si="15"/>
        <v>0</v>
      </c>
    </row>
    <row r="85" spans="1:13" hidden="1" x14ac:dyDescent="0.25">
      <c r="A85" s="2" t="s">
        <v>100</v>
      </c>
      <c r="B85" s="2" t="s">
        <v>16</v>
      </c>
      <c r="C85" s="3"/>
      <c r="D85" s="3"/>
      <c r="E85" s="4">
        <v>228000000</v>
      </c>
      <c r="F85" s="5">
        <f t="shared" ca="1" si="11"/>
        <v>1</v>
      </c>
      <c r="G85" s="4">
        <v>228000000</v>
      </c>
      <c r="H85" s="6">
        <f t="shared" si="12"/>
        <v>0</v>
      </c>
      <c r="I85" s="7">
        <v>0</v>
      </c>
      <c r="J85" s="8">
        <f t="shared" si="16"/>
        <v>0</v>
      </c>
      <c r="K85" s="5">
        <f t="shared" ca="1" si="14"/>
        <v>1</v>
      </c>
      <c r="L85" s="9">
        <f t="shared" ca="1" si="17"/>
        <v>0</v>
      </c>
      <c r="M85" s="10">
        <f t="shared" ca="1" si="15"/>
        <v>0</v>
      </c>
    </row>
    <row r="86" spans="1:13" hidden="1" x14ac:dyDescent="0.25">
      <c r="A86" s="2" t="s">
        <v>101</v>
      </c>
      <c r="B86" s="12" t="s">
        <v>18</v>
      </c>
      <c r="C86" s="3"/>
      <c r="D86" s="3"/>
      <c r="E86" s="4">
        <v>120000000</v>
      </c>
      <c r="F86" s="5">
        <f t="shared" ca="1" si="11"/>
        <v>1</v>
      </c>
      <c r="G86" s="4">
        <v>120000000</v>
      </c>
      <c r="H86" s="6">
        <f t="shared" si="12"/>
        <v>0</v>
      </c>
      <c r="I86" s="7">
        <v>0</v>
      </c>
      <c r="J86" s="8">
        <f t="shared" si="16"/>
        <v>0</v>
      </c>
      <c r="K86" s="5">
        <f t="shared" ca="1" si="14"/>
        <v>1</v>
      </c>
      <c r="L86" s="9">
        <f t="shared" ca="1" si="17"/>
        <v>0</v>
      </c>
      <c r="M86" s="10">
        <f t="shared" ca="1" si="15"/>
        <v>0</v>
      </c>
    </row>
    <row r="87" spans="1:13" hidden="1" x14ac:dyDescent="0.25">
      <c r="A87" s="2" t="s">
        <v>102</v>
      </c>
      <c r="B87" s="12" t="s">
        <v>18</v>
      </c>
      <c r="C87" s="3"/>
      <c r="D87" s="3"/>
      <c r="E87" s="4">
        <v>72800000</v>
      </c>
      <c r="F87" s="5">
        <f t="shared" ca="1" si="11"/>
        <v>1</v>
      </c>
      <c r="G87" s="4">
        <v>72800000</v>
      </c>
      <c r="H87" s="6">
        <f t="shared" si="12"/>
        <v>0</v>
      </c>
      <c r="I87" s="7">
        <v>0</v>
      </c>
      <c r="J87" s="8">
        <f t="shared" si="16"/>
        <v>0</v>
      </c>
      <c r="K87" s="5">
        <f t="shared" ca="1" si="14"/>
        <v>1</v>
      </c>
      <c r="L87" s="9">
        <f t="shared" ca="1" si="17"/>
        <v>0</v>
      </c>
      <c r="M87" s="10">
        <f t="shared" ca="1" si="15"/>
        <v>0</v>
      </c>
    </row>
    <row r="88" spans="1:13" hidden="1" x14ac:dyDescent="0.25">
      <c r="A88" s="2" t="s">
        <v>103</v>
      </c>
      <c r="B88" s="12" t="s">
        <v>18</v>
      </c>
      <c r="C88" s="3"/>
      <c r="D88" s="3"/>
      <c r="E88" s="4">
        <v>100000000</v>
      </c>
      <c r="F88" s="5">
        <f t="shared" ca="1" si="11"/>
        <v>1</v>
      </c>
      <c r="G88" s="4">
        <v>100000000</v>
      </c>
      <c r="H88" s="6">
        <f t="shared" si="12"/>
        <v>0</v>
      </c>
      <c r="I88" s="7">
        <v>0</v>
      </c>
      <c r="J88" s="8">
        <f t="shared" si="16"/>
        <v>0</v>
      </c>
      <c r="K88" s="5">
        <f t="shared" ca="1" si="14"/>
        <v>1</v>
      </c>
      <c r="L88" s="9">
        <f t="shared" ca="1" si="17"/>
        <v>0</v>
      </c>
      <c r="M88" s="10">
        <f t="shared" ca="1" si="15"/>
        <v>0</v>
      </c>
    </row>
  </sheetData>
  <conditionalFormatting sqref="A1">
    <cfRule type="duplicateValues" dxfId="8" priority="1"/>
  </conditionalFormatting>
  <conditionalFormatting sqref="A2:A88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UAESP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2025-04-04T01:39:22Z</dcterms:created>
  <dcterms:modified xsi:type="dcterms:W3CDTF">2025-04-04T01:39:47Z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2025-04-04T01:39:35Z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a5feea2d-c9d9-4701-9b29-2639578e630d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