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1/"/>
    </mc:Choice>
  </mc:AlternateContent>
  <xr:revisionPtr revIDLastSave="7" documentId="8_{E6213973-CAD1-476E-81DB-2A76B8414D9B}" xr6:coauthVersionLast="47" xr6:coauthVersionMax="47" xr10:uidLastSave="{F8E64CE6-F90E-44A6-AD54-C8E8F7E2B268}"/>
  <bookViews>
    <workbookView xWindow="-110" yWindow="-110" windowWidth="19420" windowHeight="10420" activeTab="3" xr2:uid="{00000000-000D-0000-FFFF-FFFF00000000}"/>
  </bookViews>
  <sheets>
    <sheet name="EJ GASTOS" sheetId="1" r:id="rId1"/>
    <sheet name="EJ INGRESOS" sheetId="2" r:id="rId2"/>
    <sheet name="EJ RESERVA INGRESOS" sheetId="3" r:id="rId3"/>
    <sheet name="EJ RESERVAS 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3" l="1"/>
  <c r="R37" i="3"/>
  <c r="E37" i="3"/>
  <c r="R36" i="3"/>
  <c r="R35" i="3" s="1"/>
  <c r="Q36" i="3"/>
  <c r="Q35" i="3" s="1"/>
  <c r="Q38" i="3" s="1"/>
  <c r="Q40" i="3" s="1"/>
  <c r="P36" i="3"/>
  <c r="O36" i="3"/>
  <c r="N36" i="3"/>
  <c r="N35" i="3" s="1"/>
  <c r="N38" i="3" s="1"/>
  <c r="N40" i="3" s="1"/>
  <c r="M36" i="3"/>
  <c r="M35" i="3" s="1"/>
  <c r="M38" i="3" s="1"/>
  <c r="M40" i="3" s="1"/>
  <c r="L36" i="3"/>
  <c r="K36" i="3"/>
  <c r="J36" i="3"/>
  <c r="J35" i="3" s="1"/>
  <c r="J38" i="3" s="1"/>
  <c r="J40" i="3" s="1"/>
  <c r="I36" i="3"/>
  <c r="I35" i="3" s="1"/>
  <c r="I38" i="3" s="1"/>
  <c r="I40" i="3" s="1"/>
  <c r="H36" i="3"/>
  <c r="G36" i="3"/>
  <c r="F36" i="3"/>
  <c r="F35" i="3" s="1"/>
  <c r="F38" i="3" s="1"/>
  <c r="F40" i="3" s="1"/>
  <c r="D36" i="3"/>
  <c r="C36" i="3"/>
  <c r="E36" i="3" s="1"/>
  <c r="P35" i="3"/>
  <c r="P38" i="3" s="1"/>
  <c r="P40" i="3" s="1"/>
  <c r="O35" i="3"/>
  <c r="O38" i="3" s="1"/>
  <c r="O40" i="3" s="1"/>
  <c r="L35" i="3"/>
  <c r="L38" i="3" s="1"/>
  <c r="L40" i="3" s="1"/>
  <c r="K35" i="3"/>
  <c r="K38" i="3" s="1"/>
  <c r="K40" i="3" s="1"/>
  <c r="H35" i="3"/>
  <c r="H38" i="3" s="1"/>
  <c r="H40" i="3" s="1"/>
  <c r="G35" i="3"/>
  <c r="G38" i="3" s="1"/>
  <c r="G40" i="3" s="1"/>
  <c r="D35" i="3"/>
  <c r="D38" i="3" s="1"/>
  <c r="D40" i="3" s="1"/>
  <c r="C35" i="3"/>
  <c r="E35" i="3" s="1"/>
  <c r="E38" i="3" s="1"/>
  <c r="R30" i="3"/>
  <c r="S30" i="3" s="1"/>
  <c r="E30" i="3"/>
  <c r="C30" i="3"/>
  <c r="R29" i="3"/>
  <c r="S29" i="3" s="1"/>
  <c r="Q29" i="3"/>
  <c r="M29" i="3"/>
  <c r="L29" i="3"/>
  <c r="K29" i="3"/>
  <c r="K26" i="3" s="1"/>
  <c r="J29" i="3"/>
  <c r="I29" i="3"/>
  <c r="H29" i="3"/>
  <c r="G29" i="3"/>
  <c r="G26" i="3" s="1"/>
  <c r="F29" i="3"/>
  <c r="D29" i="3"/>
  <c r="C29" i="3"/>
  <c r="E29" i="3" s="1"/>
  <c r="R28" i="3"/>
  <c r="E28" i="3"/>
  <c r="Q27" i="3"/>
  <c r="Q26" i="3" s="1"/>
  <c r="P27" i="3"/>
  <c r="P26" i="3" s="1"/>
  <c r="O27" i="3"/>
  <c r="N27" i="3"/>
  <c r="M27" i="3"/>
  <c r="M26" i="3" s="1"/>
  <c r="L27" i="3"/>
  <c r="L26" i="3" s="1"/>
  <c r="K27" i="3"/>
  <c r="J27" i="3"/>
  <c r="I27" i="3"/>
  <c r="I26" i="3" s="1"/>
  <c r="H27" i="3"/>
  <c r="H26" i="3" s="1"/>
  <c r="G27" i="3"/>
  <c r="F27" i="3"/>
  <c r="R27" i="3" s="1"/>
  <c r="R26" i="3" s="1"/>
  <c r="E27" i="3"/>
  <c r="D27" i="3"/>
  <c r="D26" i="3" s="1"/>
  <c r="C27" i="3"/>
  <c r="O26" i="3"/>
  <c r="N26" i="3"/>
  <c r="J26" i="3"/>
  <c r="F26" i="3"/>
  <c r="R25" i="3"/>
  <c r="C25" i="3"/>
  <c r="E25" i="3" s="1"/>
  <c r="S25" i="3" s="1"/>
  <c r="R24" i="3"/>
  <c r="E24" i="3"/>
  <c r="Q23" i="3"/>
  <c r="Q22" i="3" s="1"/>
  <c r="P23" i="3"/>
  <c r="P22" i="3" s="1"/>
  <c r="P21" i="3" s="1"/>
  <c r="P31" i="3" s="1"/>
  <c r="P33" i="3" s="1"/>
  <c r="P41" i="3" s="1"/>
  <c r="O23" i="3"/>
  <c r="N23" i="3"/>
  <c r="M23" i="3"/>
  <c r="M22" i="3" s="1"/>
  <c r="L23" i="3"/>
  <c r="L22" i="3" s="1"/>
  <c r="L21" i="3" s="1"/>
  <c r="L31" i="3" s="1"/>
  <c r="L33" i="3" s="1"/>
  <c r="L41" i="3" s="1"/>
  <c r="K23" i="3"/>
  <c r="J23" i="3"/>
  <c r="I23" i="3"/>
  <c r="I22" i="3" s="1"/>
  <c r="H23" i="3"/>
  <c r="H22" i="3" s="1"/>
  <c r="H21" i="3" s="1"/>
  <c r="H31" i="3" s="1"/>
  <c r="H33" i="3" s="1"/>
  <c r="H41" i="3" s="1"/>
  <c r="G23" i="3"/>
  <c r="F23" i="3"/>
  <c r="R23" i="3" s="1"/>
  <c r="D23" i="3"/>
  <c r="D22" i="3" s="1"/>
  <c r="D21" i="3" s="1"/>
  <c r="D31" i="3" s="1"/>
  <c r="D33" i="3" s="1"/>
  <c r="D41" i="3" s="1"/>
  <c r="O22" i="3"/>
  <c r="N22" i="3"/>
  <c r="N21" i="3" s="1"/>
  <c r="N31" i="3" s="1"/>
  <c r="N33" i="3" s="1"/>
  <c r="K22" i="3"/>
  <c r="J22" i="3"/>
  <c r="J21" i="3" s="1"/>
  <c r="J31" i="3" s="1"/>
  <c r="J33" i="3" s="1"/>
  <c r="G22" i="3"/>
  <c r="F22" i="3"/>
  <c r="F21" i="3" s="1"/>
  <c r="O21" i="3"/>
  <c r="O31" i="3" s="1"/>
  <c r="O33" i="3" s="1"/>
  <c r="K21" i="3"/>
  <c r="K31" i="3" s="1"/>
  <c r="K33" i="3" s="1"/>
  <c r="K41" i="3" s="1"/>
  <c r="G21" i="3"/>
  <c r="G31" i="3" s="1"/>
  <c r="G33" i="3" s="1"/>
  <c r="G41" i="3" s="1"/>
  <c r="R38" i="3" l="1"/>
  <c r="S35" i="3"/>
  <c r="J41" i="3"/>
  <c r="I21" i="3"/>
  <c r="I31" i="3" s="1"/>
  <c r="I33" i="3" s="1"/>
  <c r="I41" i="3" s="1"/>
  <c r="M21" i="3"/>
  <c r="M31" i="3" s="1"/>
  <c r="M33" i="3" s="1"/>
  <c r="M41" i="3" s="1"/>
  <c r="Q21" i="3"/>
  <c r="Q31" i="3" s="1"/>
  <c r="Q33" i="3" s="1"/>
  <c r="Q41" i="3" s="1"/>
  <c r="S26" i="3"/>
  <c r="O41" i="3"/>
  <c r="F31" i="3"/>
  <c r="F33" i="3" s="1"/>
  <c r="N41" i="3"/>
  <c r="C26" i="3"/>
  <c r="E26" i="3" s="1"/>
  <c r="S36" i="3"/>
  <c r="C38" i="3"/>
  <c r="C40" i="3" s="1"/>
  <c r="E40" i="3" s="1"/>
  <c r="C23" i="3"/>
  <c r="R22" i="3"/>
  <c r="R21" i="3" l="1"/>
  <c r="C22" i="3"/>
  <c r="E23" i="3"/>
  <c r="S23" i="3" s="1"/>
  <c r="F41" i="3"/>
  <c r="R33" i="3"/>
  <c r="R40" i="3"/>
  <c r="S40" i="3" s="1"/>
  <c r="S38" i="3"/>
  <c r="E22" i="3" l="1"/>
  <c r="S22" i="3" s="1"/>
  <c r="C21" i="3"/>
  <c r="R41" i="3"/>
  <c r="R31" i="3"/>
  <c r="C31" i="3" l="1"/>
  <c r="C33" i="3" s="1"/>
  <c r="C41" i="3" s="1"/>
  <c r="E21" i="3"/>
  <c r="E31" i="3" l="1"/>
  <c r="S21" i="3"/>
  <c r="E33" i="3" l="1"/>
  <c r="S31" i="3"/>
  <c r="E41" i="3" l="1"/>
  <c r="S41" i="3" s="1"/>
  <c r="S33" i="3"/>
</calcChain>
</file>

<file path=xl/sharedStrings.xml><?xml version="1.0" encoding="utf-8"?>
<sst xmlns="http://schemas.openxmlformats.org/spreadsheetml/2006/main" count="1455" uniqueCount="778">
  <si>
    <t>ENTIDAD:     0228 UNIDAD ADMINISTRATIVA ESPECIAL DE SERVICIOS PÚBLICOS - UAESP</t>
  </si>
  <si>
    <t>MES:                           ENERO</t>
  </si>
  <si>
    <t>UNIDAD EJECUTORA: UNIDAD EJECUTORA 01</t>
  </si>
  <si>
    <t>VIGENCIA FISCAL:   2025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</si>
  <si>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</si>
  <si>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</si>
  <si>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</si>
  <si>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</si>
  <si>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</si>
  <si>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</si>
  <si>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</si>
  <si>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</si>
  <si>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</si>
  <si>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</si>
  <si>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</si>
  <si>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</si>
  <si>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</si>
  <si>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</si>
  <si>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</si>
  <si>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</si>
  <si>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</si>
  <si>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</si>
  <si>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</si>
  <si>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</si>
  <si>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</si>
  <si>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</si>
  <si>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</si>
  <si>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</si>
  <si>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</si>
  <si>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</si>
  <si>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</si>
  <si>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</si>
  <si>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</si>
  <si>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</si>
  <si>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</si>
  <si>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</si>
  <si>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</si>
  <si>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</si>
  <si>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</si>
  <si>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</si>
  <si>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</si>
  <si>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</si>
  <si>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</si>
  <si>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</si>
  <si>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</si>
  <si>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</si>
  <si>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</si>
  <si>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</si>
  <si>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</si>
  <si>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</si>
  <si>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</si>
  <si>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</si>
  <si>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</si>
  <si>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</si>
  <si>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</si>
  <si>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</si>
  <si>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</si>
  <si>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</si>
  <si>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</si>
  <si>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</si>
  <si>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</si>
  <si>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</si>
  <si>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</si>
  <si>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</si>
  <si>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</si>
  <si>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</si>
  <si>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</si>
  <si>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</si>
  <si>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</si>
  <si>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</si>
  <si>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</si>
  <si>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</si>
  <si>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</si>
  <si>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</si>
  <si>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</si>
  <si>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</si>
  <si>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</si>
  <si>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</si>
  <si>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</si>
  <si>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</si>
  <si>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</si>
  <si>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</si>
  <si>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</si>
  <si>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</si>
  <si>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</si>
  <si>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</si>
  <si>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</si>
  <si>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</si>
  <si>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</si>
  <si>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</si>
  <si>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</si>
  <si>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</si>
  <si>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</si>
  <si>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</si>
  <si>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</si>
  <si>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</si>
  <si>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</si>
  <si>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</si>
  <si>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</si>
  <si>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</si>
  <si>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</si>
  <si>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</si>
  <si>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</si>
  <si>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</si>
  <si>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</si>
  <si>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</si>
  <si>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</si>
  <si>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</si>
  <si>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</si>
  <si>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</si>
  <si>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</si>
  <si>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</si>
  <si>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</si>
  <si>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</si>
  <si>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</si>
  <si>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</si>
  <si>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</si>
  <si>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</si>
  <si>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</si>
  <si>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</si>
  <si>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</si>
  <si>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</si>
  <si>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</si>
  <si>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</si>
  <si>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</si>
  <si>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</si>
  <si>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</si>
  <si>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</si>
  <si>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</si>
  <si>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</si>
  <si>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</si>
  <si>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</si>
  <si>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</si>
  <si>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</si>
  <si>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</si>
  <si>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</si>
  <si>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</si>
  <si>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</si>
  <si>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</si>
  <si>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</si>
  <si>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</si>
  <si>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</si>
  <si>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</si>
  <si>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</si>
  <si>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</si>
  <si>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</si>
  <si>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</si>
  <si>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</si>
  <si>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</si>
  <si>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</si>
  <si>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</si>
  <si>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</si>
  <si>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</si>
  <si>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</si>
  <si>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</si>
  <si>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</si>
  <si>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</si>
  <si>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</si>
  <si>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</si>
  <si>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</si>
  <si>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</si>
  <si>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</si>
  <si>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</si>
  <si>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</si>
  <si>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</si>
  <si>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</si>
  <si>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</si>
  <si>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</si>
  <si>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</si>
  <si>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</si>
  <si>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</si>
  <si>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</si>
  <si>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</si>
  <si>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</si>
  <si>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</si>
  <si>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</si>
  <si>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</si>
  <si>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</si>
  <si>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</si>
  <si>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</si>
  <si>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</si>
  <si>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</si>
  <si>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</si>
  <si>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</si>
  <si>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</si>
  <si>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</si>
  <si>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</si>
  <si>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</si>
  <si>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</si>
  <si>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</si>
  <si>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</si>
  <si>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</si>
  <si>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</si>
  <si>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</si>
  <si>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</si>
  <si>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</si>
  <si>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</si>
  <si>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</si>
  <si>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</si>
  <si>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</si>
  <si>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</si>
  <si>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</si>
  <si>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</si>
  <si>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</si>
  <si>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</si>
  <si>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</si>
  <si>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</si>
  <si>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</si>
  <si>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</si>
  <si>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</si>
  <si>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</si>
  <si>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</si>
  <si>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</si>
  <si>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</si>
  <si>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</si>
  <si>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</si>
  <si>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</si>
  <si>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</si>
  <si>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</si>
  <si>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</si>
  <si>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</si>
  <si>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</si>
  <si>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</si>
  <si>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</si>
  <si>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</si>
  <si>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</si>
  <si>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</si>
  <si>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</si>
  <si>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</si>
  <si>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</si>
  <si>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</si>
  <si>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</si>
  <si>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</si>
  <si>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</si>
  <si>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</si>
  <si>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</si>
  <si>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</si>
  <si>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</si>
  <si>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</si>
  <si>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</si>
  <si>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</si>
  <si>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</si>
  <si>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</si>
  <si>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</si>
  <si>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</si>
  <si>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</si>
  <si>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</si>
  <si>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</si>
  <si>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</si>
  <si>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</si>
  <si>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</si>
  <si>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</si>
  <si>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</si>
  <si>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</si>
  <si>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</si>
  <si>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</si>
  <si>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</si>
  <si>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</si>
  <si>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</si>
  <si>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</si>
  <si>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</si>
  <si>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</si>
  <si>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</si>
  <si>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</si>
  <si>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</si>
  <si>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</si>
  <si>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</si>
  <si>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</si>
  <si>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</si>
  <si>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</si>
  <si>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</si>
  <si>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</si>
  <si>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</si>
  <si>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</si>
  <si>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</si>
  <si>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</si>
  <si>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</si>
  <si>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</si>
  <si>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</si>
  <si>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</si>
  <si>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</si>
  <si>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</si>
  <si>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</si>
  <si>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</si>
  <si>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</si>
  <si>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</si>
  <si>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</si>
  <si>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</si>
  <si>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</si>
  <si>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</si>
  <si>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</si>
  <si>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</si>
  <si>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</si>
  <si>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</si>
  <si>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</si>
  <si>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</si>
  <si>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</si>
  <si>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</si>
  <si>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</si>
  <si>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</si>
  <si>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</si>
  <si>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</si>
  <si>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</si>
  <si>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</si>
  <si>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</si>
  <si>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</si>
  <si>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</si>
  <si>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</si>
  <si>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</si>
  <si>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</si>
  <si>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</si>
  <si>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</si>
  <si>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</si>
  <si>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</si>
  <si>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</si>
  <si>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</si>
  <si>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</si>
  <si>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</si>
  <si>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</si>
  <si>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</si>
  <si>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</si>
  <si>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</si>
  <si>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</si>
  <si>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</si>
  <si>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</si>
  <si>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</si>
  <si>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</si>
  <si>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</si>
  <si>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</si>
  <si>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</si>
  <si>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</si>
  <si>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</si>
  <si>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</si>
  <si>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</si>
  <si>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</si>
  <si>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</si>
  <si>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</si>
  <si>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</si>
  <si>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</si>
  <si>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</si>
  <si>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</si>
  <si>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</si>
  <si>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</si>
  <si>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</si>
  <si>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</si>
  <si>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</si>
  <si>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</si>
  <si>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</si>
  <si>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</si>
  <si>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</si>
  <si>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</si>
  <si>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</si>
  <si>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</si>
  <si>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</si>
  <si>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</si>
  <si>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</si>
  <si>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</si>
  <si>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</si>
  <si>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</si>
  <si>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</si>
  <si>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</si>
  <si>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</si>
  <si>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</si>
  <si>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</si>
  <si>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</si>
  <si>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</si>
  <si>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</si>
  <si>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</si>
  <si>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</si>
  <si>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</si>
  <si>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</si>
  <si>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</si>
  <si>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</si>
  <si>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</si>
  <si>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</si>
  <si>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</si>
  <si>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</si>
  <si>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</si>
  <si>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</si>
  <si>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</si>
  <si>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</si>
  <si>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</si>
  <si>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</si>
  <si>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</si>
  <si>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</si>
  <si>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</si>
  <si>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</si>
  <si>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</si>
  <si>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</si>
  <si>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</si>
  <si>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</si>
  <si>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</si>
  <si>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O21202020080484222</t>
  </si>
  <si>
    <t>Servicios de acceso a Internet de banda ancha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</si>
  <si>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</si>
  <si>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</si>
  <si>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</si>
  <si>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</si>
  <si>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</si>
  <si>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</si>
  <si>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</si>
  <si>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</si>
  <si>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</si>
  <si>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</si>
  <si>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</si>
  <si>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</si>
  <si>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</si>
  <si>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</si>
  <si>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</si>
  <si>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</si>
  <si>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</si>
  <si>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</si>
  <si>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</si>
  <si>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</si>
  <si>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</si>
  <si>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</si>
  <si>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</si>
  <si>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</si>
  <si>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</si>
  <si>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</si>
  <si>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</si>
  <si>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</si>
  <si>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</si>
  <si>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</si>
  <si>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</si>
  <si>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</si>
  <si>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</si>
  <si>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</si>
  <si>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</si>
  <si>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</si>
  <si>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</si>
  <si>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</si>
  <si>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</si>
  <si>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</si>
  <si>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</si>
  <si>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</si>
  <si>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</si>
  <si>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</si>
  <si>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</si>
  <si>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</si>
  <si>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</si>
  <si>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</si>
  <si>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</si>
  <si>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</si>
  <si>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</si>
  <si>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</si>
  <si>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</si>
  <si>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</si>
  <si>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</si>
  <si>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</si>
  <si>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</si>
  <si>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</si>
  <si>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</si>
  <si>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</si>
  <si>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</si>
  <si>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</si>
  <si>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</si>
  <si>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</si>
  <si>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</si>
  <si>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</si>
  <si>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</si>
  <si>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</si>
  <si>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</si>
  <si>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</si>
  <si>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</si>
  <si>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</si>
  <si>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</si>
  <si>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</si>
  <si>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</si>
  <si>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</si>
  <si>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</si>
  <si>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</si>
  <si>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</si>
  <si>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</si>
  <si>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</si>
  <si>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</si>
  <si>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</si>
  <si>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</si>
  <si>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</si>
  <si>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</si>
  <si>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DANIEL ALEXANDER MARIÑO CARRILLO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</si>
  <si>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</si>
  <si>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</si>
  <si>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</si>
  <si>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</si>
  <si>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</si>
  <si>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ENERO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</si>
  <si>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</si>
  <si>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</si>
  <si>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</si>
  <si>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</si>
  <si>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</si>
  <si>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</si>
  <si>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</si>
  <si>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</si>
  <si>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</si>
  <si>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</si>
  <si>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</si>
  <si>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</si>
  <si>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</si>
  <si>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</si>
  <si>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</si>
  <si>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</si>
  <si>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</si>
  <si>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</si>
  <si>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</si>
  <si>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</si>
  <si>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</si>
  <si>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</si>
  <si>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</si>
  <si>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</si>
  <si>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</si>
  <si>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</si>
  <si>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</si>
  <si>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</si>
  <si>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</si>
  <si>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</si>
  <si>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</si>
  <si>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</si>
  <si>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</si>
  <si>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</si>
  <si>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</si>
  <si>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</si>
  <si>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</si>
  <si>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</si>
  <si>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</si>
  <si>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</si>
  <si>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</si>
  <si>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</si>
  <si>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</si>
  <si>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</si>
  <si>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</si>
  <si>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</si>
  <si>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</si>
  <si>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</si>
  <si>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</si>
  <si>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</si>
  <si>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</si>
  <si>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</si>
  <si>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</si>
  <si>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</si>
  <si>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</si>
  <si>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</si>
  <si>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</si>
  <si>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</si>
  <si>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</si>
  <si>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</si>
  <si>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</si>
  <si>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</si>
  <si>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</si>
  <si>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</si>
  <si>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</si>
  <si>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</si>
  <si>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</si>
  <si>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</si>
  <si>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</si>
  <si>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</si>
  <si>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</si>
  <si>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</si>
  <si>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</si>
  <si>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</si>
  <si>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</si>
  <si>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</si>
  <si>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</si>
  <si>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</si>
  <si>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</si>
  <si>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</si>
  <si>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</si>
  <si>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</si>
  <si>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</si>
  <si>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</si>
  <si>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</si>
  <si>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</si>
  <si>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</si>
  <si>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</si>
  <si>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</si>
  <si>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</si>
  <si>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</si>
  <si>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</si>
  <si>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</si>
  <si>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</si>
  <si>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</si>
  <si>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</si>
  <si>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</si>
  <si>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</si>
  <si>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</si>
  <si>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</si>
  <si>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</si>
  <si>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</si>
  <si>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</si>
  <si>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</si>
  <si>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</si>
  <si>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</si>
  <si>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</si>
  <si>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</si>
  <si>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</si>
  <si>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</si>
  <si>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</si>
  <si>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</si>
  <si>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</si>
  <si>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 xml:space="preserve">RECURSOS DE CAPITAL 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</si>
  <si>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</si>
  <si>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</si>
  <si>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</si>
  <si>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</si>
  <si>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</si>
  <si>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</si>
  <si>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</si>
  <si>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</si>
  <si>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</si>
  <si>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</si>
  <si>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</si>
  <si>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</si>
  <si>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</si>
  <si>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</si>
  <si>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</si>
  <si>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</si>
  <si>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</si>
  <si>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</si>
  <si>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</si>
  <si>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</si>
  <si>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</si>
  <si>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</si>
  <si>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</si>
  <si>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</si>
  <si>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</si>
  <si>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</si>
  <si>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</si>
  <si>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</si>
  <si>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</si>
  <si>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</si>
  <si>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</si>
  <si>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</si>
  <si>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</si>
  <si>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</si>
  <si>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</si>
  <si>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</si>
  <si>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</si>
  <si>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</si>
  <si>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</si>
  <si>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1</t>
  </si>
  <si>
    <t>TOTALES</t>
  </si>
  <si>
    <t>F</t>
  </si>
  <si>
    <t>O21102</t>
  </si>
  <si>
    <t>Personal supernumerario y planta temporal</t>
  </si>
  <si>
    <t>O2110201</t>
  </si>
  <si>
    <t>O2110201001</t>
  </si>
  <si>
    <t>O211020100101</t>
  </si>
  <si>
    <t>O2110202</t>
  </si>
  <si>
    <t>O2110202001</t>
  </si>
  <si>
    <t>O211020200101</t>
  </si>
  <si>
    <t>O21202020080686330</t>
  </si>
  <si>
    <t>Servicios de distribución de agua por tubería (a comisión o por contrato)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</si>
  <si>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</si>
  <si>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</si>
  <si>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</si>
  <si>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</si>
  <si>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</t>
  </si>
  <si>
    <t>H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</si>
  <si>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</si>
  <si>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</si>
  <si>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</si>
  <si>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</si>
  <si>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</si>
  <si>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</si>
  <si>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</si>
  <si>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</si>
  <si>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O232020200885250</t>
  </si>
  <si>
    <t>O232020200991191</t>
  </si>
  <si>
    <t>Servicios administrativos relacionados con los trabajadores estatales</t>
  </si>
  <si>
    <t>O232020200997310</t>
  </si>
  <si>
    <t>Servicios de mantenimiento de cementerios y servicios de cremación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</si>
  <si>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</si>
  <si>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</si>
  <si>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</si>
  <si>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</si>
  <si>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O2320202005030253290</t>
  </si>
  <si>
    <t>Otras obras de ingeniería civil</t>
  </si>
  <si>
    <t>O232020200664119</t>
  </si>
  <si>
    <t>Otros servicios de transporte terrestre local de pasajeros n.c.p.</t>
  </si>
  <si>
    <t>O232020200772112</t>
  </si>
  <si>
    <t>O232020200885330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</si>
  <si>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</si>
  <si>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</si>
  <si>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</si>
  <si>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</si>
  <si>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</si>
  <si>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</si>
  <si>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</si>
  <si>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</si>
  <si>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</si>
  <si>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</si>
  <si>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</si>
  <si>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</si>
  <si>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</si>
  <si>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</si>
  <si>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</si>
  <si>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</si>
  <si>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</si>
  <si>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</si>
  <si>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</si>
  <si>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</si>
  <si>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</si>
  <si>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</si>
  <si>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</si>
  <si>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O2320202005040254290</t>
  </si>
  <si>
    <t>Servicios generales de construcción de otras obras de ingeniería civil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</si>
  <si>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</si>
  <si>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</si>
  <si>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</si>
  <si>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</si>
  <si>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</si>
  <si>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</si>
  <si>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</si>
  <si>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</si>
  <si>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O232020200885310</t>
  </si>
  <si>
    <t>2025</t>
  </si>
  <si>
    <t>O211010300102</t>
  </si>
  <si>
    <t>Indemnización por vacaciones</t>
  </si>
  <si>
    <t>O211020100108</t>
  </si>
  <si>
    <t>O21102010010801</t>
  </si>
  <si>
    <t>O232020200994332</t>
  </si>
  <si>
    <t>Otros servicios de relleno sanitario para desechos no peligrosos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</si>
  <si>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</si>
  <si>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</si>
  <si>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O23011719052024029111</t>
  </si>
  <si>
    <t>Servicios funerarios en los cementerios de propiedad del Distrito Capital</t>
  </si>
  <si>
    <t>O23011719052024029111004</t>
  </si>
  <si>
    <t>Mejoramiento de la infraestructura y de  - Cementerios remodelados</t>
  </si>
  <si>
    <t>O23011719052024029111053</t>
  </si>
  <si>
    <t>Mejoramiento de la infraestructura y de  - Documentos de evaluación</t>
  </si>
  <si>
    <t>O232020200885120</t>
  </si>
  <si>
    <t>Servicios de intermediación laboral</t>
  </si>
  <si>
    <t>O23011721022024026310</t>
  </si>
  <si>
    <t>Servicio de  Alumbrado Público</t>
  </si>
  <si>
    <t>O23011721022024026310069</t>
  </si>
  <si>
    <t>Fortalecimiento de la operación y de la  - Servicio de alumbrado público</t>
  </si>
  <si>
    <t>O23011740032024027603</t>
  </si>
  <si>
    <t>Servicio de gestión de residuos sólidos en el componente de recolección, barrido y limpieza.</t>
  </si>
  <si>
    <t>O23011740032024027603023</t>
  </si>
  <si>
    <t>Implementación de un modelo de Gestión  - Servicios de seguimiento al Plan de Gestión Integral de Residuos Solidos PGIRS</t>
  </si>
  <si>
    <t>O23011740032024027603042</t>
  </si>
  <si>
    <t>Implementación de un modelo de Gestión  - Estudios de pre inversión e inversión</t>
  </si>
  <si>
    <t>O23011740032024030209</t>
  </si>
  <si>
    <t>Servicio de gestión de residuos sólidos en el componente de Aprovechamiento</t>
  </si>
  <si>
    <t>O23011740032024030209010</t>
  </si>
  <si>
    <t>Fortalecimiento de la actividad de aprov - Servicio de Aseo</t>
  </si>
  <si>
    <t>O232020200883931</t>
  </si>
  <si>
    <t>Servicios de consultoría ambiental</t>
  </si>
  <si>
    <t>O23011740032024030209021</t>
  </si>
  <si>
    <t>Fortalecimiento de la actividad de aprov - Servicios de asistencia técnica en manejo de residuos solidos</t>
  </si>
  <si>
    <t>O232020200881219</t>
  </si>
  <si>
    <t>Servicios de investigación básica en otras ciencias sociales y humanidades</t>
  </si>
  <si>
    <t>O23011740032024032003</t>
  </si>
  <si>
    <t>O23011740032024032003006</t>
  </si>
  <si>
    <t>Implementación de estrategias integrales - Documentos de planeación</t>
  </si>
  <si>
    <t>O23011740032024032003008</t>
  </si>
  <si>
    <t>Implementación de estrategias integrales - Servicio de apoyo financiero a los planes, programas y proyectos de Agua Potable y Saneamiento Básico</t>
  </si>
  <si>
    <t>O23011740032024032003012</t>
  </si>
  <si>
    <t>Implementación de estrategias integrales - Soluciones de disposición final de residuos solidos construidas</t>
  </si>
  <si>
    <t>O23011740032024032102</t>
  </si>
  <si>
    <t>Servicio de gestión de residuos sólidos en el componente de disposición final.</t>
  </si>
  <si>
    <t>O23011740032024032102006</t>
  </si>
  <si>
    <t>Implementación y transformación del Rell - Documentos de planeación</t>
  </si>
  <si>
    <t>O23011740032024032102022</t>
  </si>
  <si>
    <t>Implementación y transformación del Rell - Servicios de implementación del Plan de Gestión Integral de Residuos Solidos PGIRS</t>
  </si>
  <si>
    <t>O23011745992024010713</t>
  </si>
  <si>
    <t>Servicios de apoyo para el fortalecimiento institucional para la prestación de los servicios</t>
  </si>
  <si>
    <t>O23011745992024010713023</t>
  </si>
  <si>
    <t>Fortalecimiento de los procesos de plani - Servicio de Implementación Sistemas de Gestión</t>
  </si>
  <si>
    <t>O23201010030302</t>
  </si>
  <si>
    <t>Maquinaria de informática y sus partes, piezas y accesorios</t>
  </si>
  <si>
    <t>O2320101004010102</t>
  </si>
  <si>
    <t>Muebles del tipo utilizado en la oficina</t>
  </si>
  <si>
    <t>O232020200668014</t>
  </si>
  <si>
    <t>Servicios de gestión documental</t>
  </si>
  <si>
    <t>O232020200883111</t>
  </si>
  <si>
    <t>Servicios de consultoría en gestión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</si>
</sst>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25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7"/>
      <color rgb="FF000000"/>
      <name val="Arial"/>
    </font>
    <font>
      <b/>
      <sz val="7"/>
      <color rgb="FF333333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0" borderId="0"/>
    <xf numFmtId="0" fontId="24" fillId="0" borderId="0"/>
  </cellStyleXfs>
  <cellXfs count="137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3" fontId="15" fillId="2" borderId="6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49" fontId="14" fillId="2" borderId="7" xfId="0" applyNumberFormat="1" applyFont="1" applyFill="1" applyBorder="1" applyAlignment="1">
      <alignment horizontal="left" vertical="center"/>
    </xf>
    <xf numFmtId="3" fontId="5" fillId="3" borderId="7" xfId="0" applyNumberFormat="1" applyFont="1" applyFill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3" fontId="15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16" fillId="0" borderId="0" xfId="1" applyFont="1"/>
    <xf numFmtId="0" fontId="1" fillId="0" borderId="0" xfId="1"/>
    <xf numFmtId="0" fontId="13" fillId="0" borderId="0" xfId="1" applyFont="1"/>
    <xf numFmtId="3" fontId="13" fillId="0" borderId="0" xfId="1" applyNumberFormat="1" applyFont="1"/>
    <xf numFmtId="4" fontId="13" fillId="0" borderId="0" xfId="1" applyNumberFormat="1" applyFont="1"/>
    <xf numFmtId="3" fontId="1" fillId="0" borderId="0" xfId="1" applyNumberFormat="1"/>
    <xf numFmtId="49" fontId="12" fillId="0" borderId="0" xfId="1" applyNumberFormat="1" applyFont="1"/>
    <xf numFmtId="0" fontId="16" fillId="0" borderId="0" xfId="1" quotePrefix="1" applyFont="1" applyAlignment="1">
      <alignment horizontal="left"/>
    </xf>
    <xf numFmtId="49" fontId="1" fillId="0" borderId="0" xfId="1" applyNumberFormat="1"/>
    <xf numFmtId="0" fontId="12" fillId="4" borderId="12" xfId="1" applyFont="1" applyFill="1" applyBorder="1" applyAlignment="1">
      <alignment vertical="center"/>
    </xf>
    <xf numFmtId="0" fontId="17" fillId="4" borderId="12" xfId="1" applyFont="1" applyFill="1" applyBorder="1" applyAlignment="1">
      <alignment horizontal="center" vertical="center" wrapText="1"/>
    </xf>
    <xf numFmtId="3" fontId="17" fillId="4" borderId="12" xfId="1" applyNumberFormat="1" applyFont="1" applyFill="1" applyBorder="1" applyAlignment="1">
      <alignment horizontal="center" vertical="center" wrapText="1"/>
    </xf>
    <xf numFmtId="3" fontId="17" fillId="4" borderId="12" xfId="1" quotePrefix="1" applyNumberFormat="1" applyFont="1" applyFill="1" applyBorder="1" applyAlignment="1">
      <alignment horizontal="center" vertical="center" wrapText="1"/>
    </xf>
    <xf numFmtId="4" fontId="17" fillId="4" borderId="12" xfId="1" applyNumberFormat="1" applyFont="1" applyFill="1" applyBorder="1" applyAlignment="1">
      <alignment horizontal="center" vertical="center" wrapText="1"/>
    </xf>
    <xf numFmtId="0" fontId="1" fillId="0" borderId="12" xfId="1" applyBorder="1"/>
    <xf numFmtId="49" fontId="12" fillId="0" borderId="12" xfId="1" applyNumberFormat="1" applyFont="1" applyBorder="1"/>
    <xf numFmtId="0" fontId="13" fillId="0" borderId="12" xfId="1" applyFont="1" applyBorder="1"/>
    <xf numFmtId="3" fontId="13" fillId="0" borderId="12" xfId="1" applyNumberFormat="1" applyFont="1" applyBorder="1"/>
    <xf numFmtId="4" fontId="13" fillId="0" borderId="12" xfId="1" applyNumberFormat="1" applyFont="1" applyBorder="1"/>
    <xf numFmtId="49" fontId="1" fillId="0" borderId="12" xfId="1" applyNumberFormat="1" applyBorder="1"/>
    <xf numFmtId="0" fontId="12" fillId="0" borderId="12" xfId="1" applyFont="1" applyBorder="1"/>
    <xf numFmtId="49" fontId="1" fillId="5" borderId="12" xfId="1" applyNumberFormat="1" applyFill="1" applyBorder="1"/>
    <xf numFmtId="0" fontId="1" fillId="5" borderId="12" xfId="1" applyFill="1" applyBorder="1"/>
    <xf numFmtId="49" fontId="12" fillId="6" borderId="12" xfId="1" applyNumberFormat="1" applyFont="1" applyFill="1" applyBorder="1"/>
    <xf numFmtId="0" fontId="12" fillId="6" borderId="12" xfId="1" applyFont="1" applyFill="1" applyBorder="1"/>
    <xf numFmtId="167" fontId="17" fillId="6" borderId="12" xfId="1" applyNumberFormat="1" applyFont="1" applyFill="1" applyBorder="1"/>
    <xf numFmtId="3" fontId="17" fillId="6" borderId="12" xfId="1" applyNumberFormat="1" applyFont="1" applyFill="1" applyBorder="1"/>
    <xf numFmtId="168" fontId="17" fillId="6" borderId="12" xfId="1" applyNumberFormat="1" applyFont="1" applyFill="1" applyBorder="1" applyAlignment="1">
      <alignment horizontal="right"/>
    </xf>
    <xf numFmtId="169" fontId="17" fillId="6" borderId="12" xfId="1" applyNumberFormat="1" applyFont="1" applyFill="1" applyBorder="1"/>
    <xf numFmtId="3" fontId="17" fillId="6" borderId="12" xfId="2" applyNumberFormat="1" applyFont="1" applyFill="1" applyBorder="1"/>
    <xf numFmtId="4" fontId="17" fillId="6" borderId="12" xfId="3" applyNumberFormat="1" applyFont="1" applyFill="1" applyBorder="1"/>
    <xf numFmtId="0" fontId="17" fillId="0" borderId="0" xfId="1" applyFont="1"/>
    <xf numFmtId="0" fontId="12" fillId="0" borderId="0" xfId="1" applyFont="1"/>
    <xf numFmtId="49" fontId="1" fillId="6" borderId="12" xfId="1" applyNumberFormat="1" applyFill="1" applyBorder="1"/>
    <xf numFmtId="0" fontId="1" fillId="6" borderId="12" xfId="1" applyFill="1" applyBorder="1"/>
    <xf numFmtId="167" fontId="13" fillId="6" borderId="12" xfId="1" applyNumberFormat="1" applyFont="1" applyFill="1" applyBorder="1"/>
    <xf numFmtId="3" fontId="13" fillId="6" borderId="12" xfId="1" applyNumberFormat="1" applyFont="1" applyFill="1" applyBorder="1"/>
    <xf numFmtId="168" fontId="13" fillId="6" borderId="12" xfId="1" applyNumberFormat="1" applyFont="1" applyFill="1" applyBorder="1" applyAlignment="1">
      <alignment horizontal="right"/>
    </xf>
    <xf numFmtId="169" fontId="13" fillId="6" borderId="12" xfId="1" applyNumberFormat="1" applyFont="1" applyFill="1" applyBorder="1"/>
    <xf numFmtId="3" fontId="13" fillId="6" borderId="12" xfId="2" applyNumberFormat="1" applyFont="1" applyFill="1" applyBorder="1"/>
    <xf numFmtId="4" fontId="13" fillId="6" borderId="12" xfId="3" applyNumberFormat="1" applyFont="1" applyFill="1" applyBorder="1"/>
    <xf numFmtId="49" fontId="19" fillId="7" borderId="12" xfId="1" applyNumberFormat="1" applyFont="1" applyFill="1" applyBorder="1"/>
    <xf numFmtId="0" fontId="19" fillId="6" borderId="12" xfId="1" applyFont="1" applyFill="1" applyBorder="1"/>
    <xf numFmtId="167" fontId="20" fillId="6" borderId="12" xfId="1" applyNumberFormat="1" applyFont="1" applyFill="1" applyBorder="1"/>
    <xf numFmtId="3" fontId="20" fillId="6" borderId="12" xfId="1" applyNumberFormat="1" applyFont="1" applyFill="1" applyBorder="1"/>
    <xf numFmtId="3" fontId="20" fillId="6" borderId="12" xfId="1" applyNumberFormat="1" applyFont="1" applyFill="1" applyBorder="1" applyAlignment="1">
      <alignment horizontal="right"/>
    </xf>
    <xf numFmtId="3" fontId="20" fillId="6" borderId="12" xfId="2" applyNumberFormat="1" applyFont="1" applyFill="1" applyBorder="1"/>
    <xf numFmtId="49" fontId="19" fillId="6" borderId="12" xfId="1" applyNumberFormat="1" applyFont="1" applyFill="1" applyBorder="1"/>
    <xf numFmtId="0" fontId="12" fillId="6" borderId="12" xfId="1" applyFont="1" applyFill="1" applyBorder="1" applyAlignment="1">
      <alignment vertical="center"/>
    </xf>
    <xf numFmtId="3" fontId="13" fillId="6" borderId="12" xfId="1" applyNumberFormat="1" applyFont="1" applyFill="1" applyBorder="1" applyAlignment="1">
      <alignment horizontal="right"/>
    </xf>
    <xf numFmtId="4" fontId="13" fillId="6" borderId="12" xfId="1" applyNumberFormat="1" applyFont="1" applyFill="1" applyBorder="1"/>
    <xf numFmtId="3" fontId="17" fillId="6" borderId="12" xfId="1" applyNumberFormat="1" applyFont="1" applyFill="1" applyBorder="1" applyAlignment="1">
      <alignment horizontal="right"/>
    </xf>
    <xf numFmtId="167" fontId="12" fillId="6" borderId="12" xfId="1" applyNumberFormat="1" applyFont="1" applyFill="1" applyBorder="1"/>
    <xf numFmtId="0" fontId="21" fillId="6" borderId="12" xfId="1" applyFont="1" applyFill="1" applyBorder="1"/>
    <xf numFmtId="170" fontId="20" fillId="6" borderId="12" xfId="1" applyNumberFormat="1" applyFont="1" applyFill="1" applyBorder="1"/>
    <xf numFmtId="171" fontId="20" fillId="6" borderId="12" xfId="1" applyNumberFormat="1" applyFont="1" applyFill="1" applyBorder="1"/>
    <xf numFmtId="4" fontId="20" fillId="6" borderId="12" xfId="3" applyNumberFormat="1" applyFont="1" applyFill="1" applyBorder="1"/>
    <xf numFmtId="3" fontId="22" fillId="0" borderId="13" xfId="1" applyNumberFormat="1" applyFont="1" applyBorder="1" applyAlignment="1">
      <alignment horizontal="right"/>
    </xf>
    <xf numFmtId="171" fontId="23" fillId="6" borderId="12" xfId="1" applyNumberFormat="1" applyFont="1" applyFill="1" applyBorder="1"/>
    <xf numFmtId="170" fontId="17" fillId="6" borderId="12" xfId="1" applyNumberFormat="1" applyFont="1" applyFill="1" applyBorder="1"/>
    <xf numFmtId="4" fontId="17" fillId="0" borderId="0" xfId="1" applyNumberFormat="1" applyFont="1"/>
    <xf numFmtId="4" fontId="17" fillId="6" borderId="12" xfId="1" applyNumberFormat="1" applyFont="1" applyFill="1" applyBorder="1"/>
    <xf numFmtId="172" fontId="13" fillId="0" borderId="0" xfId="4" applyNumberFormat="1" applyFont="1"/>
    <xf numFmtId="169" fontId="13" fillId="0" borderId="0" xfId="1" applyNumberFormat="1" applyFont="1"/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/>
    </xf>
    <xf numFmtId="49" fontId="10" fillId="2" borderId="6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right" vertical="center"/>
    </xf>
    <xf numFmtId="49" fontId="10" fillId="3" borderId="6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0" fontId="16" fillId="0" borderId="14" xfId="1" quotePrefix="1" applyFont="1" applyBorder="1" applyAlignment="1">
      <alignment horizontal="center" wrapText="1"/>
    </xf>
    <xf numFmtId="0" fontId="16" fillId="0" borderId="14" xfId="1" quotePrefix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24" fillId="8" borderId="12" xfId="6" applyFill="1" applyBorder="1"/>
    <xf numFmtId="0" fontId="24" fillId="0" borderId="0" xfId="6"/>
    <xf numFmtId="3" fontId="24" fillId="0" borderId="0" xfId="6" applyNumberFormat="1" applyAlignment="1">
      <alignment horizontal="right"/>
    </xf>
    <xf numFmtId="4" fontId="24" fillId="0" borderId="0" xfId="6" applyNumberFormat="1" applyAlignment="1">
      <alignment horizontal="right"/>
    </xf>
  </cellXfs>
  <cellStyles count="7">
    <cellStyle name="Millares [0] 2" xfId="4" xr:uid="{4B6ABE5B-EB51-4825-9C86-3859CC34EABE}"/>
    <cellStyle name="Millares 2" xfId="2" xr:uid="{ED0D3EB6-3169-4344-918E-89F07D510E2D}"/>
    <cellStyle name="Normal" xfId="0" builtinId="0"/>
    <cellStyle name="Normal 2" xfId="1" xr:uid="{68C38125-ABCB-4E50-B9B0-4DD59498835F}"/>
    <cellStyle name="Normal 3" xfId="5" xr:uid="{C4F02F6F-124C-425A-ABBB-3ACC2F1F0149}"/>
    <cellStyle name="Normal 4" xfId="6" xr:uid="{DD7D21C7-9D86-4C9D-B4B8-011496D66381}"/>
    <cellStyle name="Porcentaje 2" xfId="3" xr:uid="{1755274B-A6F9-46B3-8BB1-A93DC205A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"/>
  <sheetViews>
    <sheetView workbookViewId="0">
      <selection activeCell="B15" sqref="B15"/>
    </sheetView>
  </sheetViews>
  <sheetFormatPr baseColWidth="10" defaultRowHeight="12.5" x14ac:dyDescent="0.25"/>
  <cols>
    <col min="1" max="1" width="19.36328125" customWidth="1"/>
    <col min="2" max="2" width="31.1796875" customWidth="1"/>
    <col min="3" max="6" width="13" customWidth="1"/>
    <col min="7" max="7" width="13.54296875" customWidth="1"/>
    <col min="8" max="9" width="13" customWidth="1"/>
    <col min="10" max="10" width="12.6328125" customWidth="1"/>
    <col min="11" max="11" width="7.453125" customWidth="1"/>
    <col min="12" max="13" width="13" customWidth="1"/>
    <col min="14" max="14" width="7.453125" customWidth="1"/>
  </cols>
  <sheetData>
    <row r="1" spans="1:14" s="1" customFormat="1" ht="12.25" customHeight="1" x14ac:dyDescent="0.25">
      <c r="A1" s="110"/>
      <c r="B1" s="113" t="s">
        <v>482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1:14" s="1" customFormat="1" ht="12.25" customHeight="1" x14ac:dyDescent="0.25">
      <c r="A2" s="110"/>
      <c r="B2" s="113"/>
      <c r="C2" s="113"/>
      <c r="D2" s="113"/>
      <c r="E2" s="113"/>
      <c r="F2" s="113"/>
      <c r="G2" s="113"/>
      <c r="H2" s="113"/>
      <c r="I2" s="113"/>
      <c r="J2" s="113"/>
      <c r="K2" s="113"/>
      <c r="M2" s="17">
        <v>45698.583966435202</v>
      </c>
    </row>
    <row r="3" spans="1:14" s="1" customFormat="1" ht="1" customHeight="1" x14ac:dyDescent="0.25">
      <c r="A3" s="110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4" s="1" customFormat="1" ht="10.15" customHeight="1" x14ac:dyDescent="0.25">
      <c r="A4" s="110"/>
      <c r="B4" s="113"/>
      <c r="C4" s="113"/>
      <c r="D4" s="113"/>
      <c r="E4" s="113"/>
      <c r="F4" s="113"/>
      <c r="G4" s="113"/>
      <c r="H4" s="113"/>
      <c r="I4" s="113"/>
      <c r="J4" s="113"/>
      <c r="K4" s="113"/>
      <c r="M4" s="18">
        <v>45698.583966435202</v>
      </c>
    </row>
    <row r="5" spans="1:14" s="1" customFormat="1" ht="7.5" customHeight="1" x14ac:dyDescent="0.25">
      <c r="A5" s="110"/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4" s="1" customFormat="1" ht="9.5" customHeight="1" x14ac:dyDescent="0.25"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4" s="1" customFormat="1" ht="5.9" customHeight="1" x14ac:dyDescent="0.25">
      <c r="A7" s="19"/>
    </row>
    <row r="8" spans="1:14" s="1" customFormat="1" ht="17.5" customHeight="1" x14ac:dyDescent="0.25">
      <c r="A8" s="111" t="s">
        <v>0</v>
      </c>
      <c r="B8" s="111"/>
      <c r="C8" s="111"/>
      <c r="D8" s="111"/>
      <c r="E8" s="111"/>
      <c r="F8" s="2"/>
      <c r="G8" s="3"/>
      <c r="H8" s="3"/>
      <c r="I8" s="114" t="s">
        <v>1</v>
      </c>
      <c r="J8" s="114"/>
      <c r="K8" s="3"/>
      <c r="L8" s="3"/>
      <c r="M8" s="3"/>
      <c r="N8" s="4"/>
    </row>
    <row r="9" spans="1:14" s="1" customFormat="1" ht="17.5" customHeight="1" x14ac:dyDescent="0.25">
      <c r="A9" s="112" t="s">
        <v>2</v>
      </c>
      <c r="B9" s="112"/>
      <c r="C9" s="112"/>
      <c r="D9" s="112"/>
      <c r="E9" s="112"/>
      <c r="F9" s="5"/>
      <c r="G9" s="6"/>
      <c r="H9" s="6"/>
      <c r="I9" s="115" t="s">
        <v>3</v>
      </c>
      <c r="J9" s="115"/>
      <c r="K9" s="6"/>
      <c r="L9" s="6"/>
      <c r="M9" s="6"/>
      <c r="N9" s="7"/>
    </row>
    <row r="10" spans="1:14" s="1" customFormat="1" ht="21.25" customHeight="1" x14ac:dyDescent="0.25">
      <c r="A10" s="105" t="s">
        <v>4</v>
      </c>
      <c r="B10" s="105"/>
      <c r="C10" s="105" t="s">
        <v>5</v>
      </c>
      <c r="D10" s="105"/>
      <c r="E10" s="105"/>
      <c r="F10" s="105"/>
      <c r="G10" s="105"/>
      <c r="H10" s="105"/>
      <c r="I10" s="105" t="s">
        <v>6</v>
      </c>
      <c r="J10" s="105"/>
      <c r="K10" s="106" t="s">
        <v>7</v>
      </c>
      <c r="L10" s="105" t="s">
        <v>8</v>
      </c>
      <c r="M10" s="105"/>
      <c r="N10" s="106" t="s">
        <v>9</v>
      </c>
    </row>
    <row r="11" spans="1:14" s="1" customFormat="1" ht="20.25" customHeight="1" x14ac:dyDescent="0.25">
      <c r="A11" s="106" t="s">
        <v>10</v>
      </c>
      <c r="B11" s="106" t="s">
        <v>11</v>
      </c>
      <c r="C11" s="106" t="s">
        <v>12</v>
      </c>
      <c r="D11" s="105" t="s">
        <v>13</v>
      </c>
      <c r="E11" s="105"/>
      <c r="F11" s="106" t="s">
        <v>14</v>
      </c>
      <c r="G11" s="106" t="s">
        <v>15</v>
      </c>
      <c r="H11" s="106" t="s">
        <v>16</v>
      </c>
      <c r="I11" s="106" t="s">
        <v>17</v>
      </c>
      <c r="J11" s="106" t="s">
        <v>18</v>
      </c>
      <c r="K11" s="106"/>
      <c r="L11" s="106" t="s">
        <v>19</v>
      </c>
      <c r="M11" s="106" t="s">
        <v>20</v>
      </c>
      <c r="N11" s="106"/>
    </row>
    <row r="12" spans="1:14" s="1" customFormat="1" ht="21.25" customHeight="1" x14ac:dyDescent="0.25">
      <c r="A12" s="106"/>
      <c r="B12" s="106"/>
      <c r="C12" s="106"/>
      <c r="D12" s="8" t="s">
        <v>21</v>
      </c>
      <c r="E12" s="8" t="s">
        <v>22</v>
      </c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s="1" customFormat="1" ht="17" customHeight="1" x14ac:dyDescent="0.25">
      <c r="A13" s="9" t="s">
        <v>23</v>
      </c>
      <c r="B13" s="10" t="s">
        <v>24</v>
      </c>
      <c r="C13" s="11">
        <v>546909136000</v>
      </c>
      <c r="D13" s="11">
        <v>0</v>
      </c>
      <c r="E13" s="11">
        <v>0</v>
      </c>
      <c r="F13" s="11">
        <v>546909136000</v>
      </c>
      <c r="G13" s="11">
        <v>0</v>
      </c>
      <c r="H13" s="11">
        <v>546909136000</v>
      </c>
      <c r="I13" s="11">
        <v>13934579530</v>
      </c>
      <c r="J13" s="11">
        <v>13934579530</v>
      </c>
      <c r="K13" s="12">
        <v>2.5478783609129502E-2</v>
      </c>
      <c r="L13" s="11">
        <v>997122342</v>
      </c>
      <c r="M13" s="11">
        <v>997122342</v>
      </c>
      <c r="N13" s="12">
        <v>1.8231956212923801E-3</v>
      </c>
    </row>
    <row r="14" spans="1:14" s="1" customFormat="1" ht="17" customHeight="1" x14ac:dyDescent="0.25">
      <c r="A14" s="9" t="s">
        <v>25</v>
      </c>
      <c r="B14" s="10" t="s">
        <v>26</v>
      </c>
      <c r="C14" s="11">
        <v>354796211000</v>
      </c>
      <c r="D14" s="11">
        <v>0</v>
      </c>
      <c r="E14" s="11">
        <v>0</v>
      </c>
      <c r="F14" s="11">
        <v>354796211000</v>
      </c>
      <c r="G14" s="11">
        <v>0</v>
      </c>
      <c r="H14" s="11">
        <v>354796211000</v>
      </c>
      <c r="I14" s="11">
        <v>1087643604</v>
      </c>
      <c r="J14" s="11">
        <v>1087643604</v>
      </c>
      <c r="K14" s="12">
        <v>3.0655445866641499E-3</v>
      </c>
      <c r="L14" s="11">
        <v>997122342</v>
      </c>
      <c r="M14" s="11">
        <v>997122342</v>
      </c>
      <c r="N14" s="12">
        <v>2.8104086545614202E-3</v>
      </c>
    </row>
    <row r="15" spans="1:14" s="1" customFormat="1" ht="17" customHeight="1" x14ac:dyDescent="0.25">
      <c r="A15" s="9" t="s">
        <v>27</v>
      </c>
      <c r="B15" s="10" t="s">
        <v>28</v>
      </c>
      <c r="C15" s="11">
        <v>25366318000</v>
      </c>
      <c r="D15" s="11">
        <v>0</v>
      </c>
      <c r="E15" s="11">
        <v>0</v>
      </c>
      <c r="F15" s="11">
        <v>25366318000</v>
      </c>
      <c r="G15" s="11">
        <v>0</v>
      </c>
      <c r="H15" s="11">
        <v>25366318000</v>
      </c>
      <c r="I15" s="11">
        <v>1087643604</v>
      </c>
      <c r="J15" s="11">
        <v>1087643604</v>
      </c>
      <c r="K15" s="12">
        <v>4.2877472560266701E-2</v>
      </c>
      <c r="L15" s="11">
        <v>997122342</v>
      </c>
      <c r="M15" s="11">
        <v>997122342</v>
      </c>
      <c r="N15" s="12">
        <v>3.9308911210527299E-2</v>
      </c>
    </row>
    <row r="16" spans="1:14" s="1" customFormat="1" ht="17" customHeight="1" x14ac:dyDescent="0.25">
      <c r="A16" s="9" t="s">
        <v>29</v>
      </c>
      <c r="B16" s="10" t="s">
        <v>30</v>
      </c>
      <c r="C16" s="11">
        <v>25366318000</v>
      </c>
      <c r="D16" s="11">
        <v>0</v>
      </c>
      <c r="E16" s="11">
        <v>0</v>
      </c>
      <c r="F16" s="11">
        <v>25366318000</v>
      </c>
      <c r="G16" s="11">
        <v>0</v>
      </c>
      <c r="H16" s="11">
        <v>25366318000</v>
      </c>
      <c r="I16" s="11">
        <v>1087643604</v>
      </c>
      <c r="J16" s="11">
        <v>1087643604</v>
      </c>
      <c r="K16" s="12">
        <v>4.2877472560266701E-2</v>
      </c>
      <c r="L16" s="11">
        <v>997122342</v>
      </c>
      <c r="M16" s="11">
        <v>997122342</v>
      </c>
      <c r="N16" s="12">
        <v>3.9308911210527299E-2</v>
      </c>
    </row>
    <row r="17" spans="1:14" s="1" customFormat="1" ht="17" customHeight="1" x14ac:dyDescent="0.25">
      <c r="A17" s="9" t="s">
        <v>31</v>
      </c>
      <c r="B17" s="10" t="s">
        <v>32</v>
      </c>
      <c r="C17" s="11">
        <v>18637181000</v>
      </c>
      <c r="D17" s="11">
        <v>0</v>
      </c>
      <c r="E17" s="11">
        <v>0</v>
      </c>
      <c r="F17" s="11">
        <v>18637181000</v>
      </c>
      <c r="G17" s="11">
        <v>0</v>
      </c>
      <c r="H17" s="11">
        <v>18637181000</v>
      </c>
      <c r="I17" s="11">
        <v>1045220362</v>
      </c>
      <c r="J17" s="11">
        <v>1045220362</v>
      </c>
      <c r="K17" s="12">
        <v>5.60825353362185E-2</v>
      </c>
      <c r="L17" s="11">
        <v>954699100</v>
      </c>
      <c r="M17" s="11">
        <v>954699100</v>
      </c>
      <c r="N17" s="12">
        <v>5.1225509909465401E-2</v>
      </c>
    </row>
    <row r="18" spans="1:14" s="1" customFormat="1" ht="17" customHeight="1" x14ac:dyDescent="0.25">
      <c r="A18" s="9" t="s">
        <v>33</v>
      </c>
      <c r="B18" s="10" t="s">
        <v>34</v>
      </c>
      <c r="C18" s="11">
        <v>16832111000</v>
      </c>
      <c r="D18" s="11">
        <v>0</v>
      </c>
      <c r="E18" s="11">
        <v>0</v>
      </c>
      <c r="F18" s="11">
        <v>16832111000</v>
      </c>
      <c r="G18" s="11">
        <v>0</v>
      </c>
      <c r="H18" s="11">
        <v>16832111000</v>
      </c>
      <c r="I18" s="11">
        <v>1032186211</v>
      </c>
      <c r="J18" s="11">
        <v>1032186211</v>
      </c>
      <c r="K18" s="12">
        <v>6.1322445592237401E-2</v>
      </c>
      <c r="L18" s="11">
        <v>941664949</v>
      </c>
      <c r="M18" s="11">
        <v>941664949</v>
      </c>
      <c r="N18" s="12">
        <v>5.5944554369918298E-2</v>
      </c>
    </row>
    <row r="19" spans="1:14" s="1" customFormat="1" ht="17" customHeight="1" x14ac:dyDescent="0.25">
      <c r="A19" s="9" t="s">
        <v>35</v>
      </c>
      <c r="B19" s="10" t="s">
        <v>36</v>
      </c>
      <c r="C19" s="11">
        <v>10254440000</v>
      </c>
      <c r="D19" s="11">
        <v>0</v>
      </c>
      <c r="E19" s="11">
        <v>0</v>
      </c>
      <c r="F19" s="11">
        <v>10254440000</v>
      </c>
      <c r="G19" s="11">
        <v>0</v>
      </c>
      <c r="H19" s="11">
        <v>10254440000</v>
      </c>
      <c r="I19" s="11">
        <v>679267935</v>
      </c>
      <c r="J19" s="11">
        <v>679267935</v>
      </c>
      <c r="K19" s="12">
        <v>6.6241348625571003E-2</v>
      </c>
      <c r="L19" s="11">
        <v>588746673</v>
      </c>
      <c r="M19" s="11">
        <v>588746673</v>
      </c>
      <c r="N19" s="12">
        <v>5.7413829814207298E-2</v>
      </c>
    </row>
    <row r="20" spans="1:14" s="1" customFormat="1" ht="17" customHeight="1" x14ac:dyDescent="0.25">
      <c r="A20" s="9" t="s">
        <v>37</v>
      </c>
      <c r="B20" s="10" t="s">
        <v>38</v>
      </c>
      <c r="C20" s="11">
        <v>112245000</v>
      </c>
      <c r="D20" s="11">
        <v>0</v>
      </c>
      <c r="E20" s="11">
        <v>0</v>
      </c>
      <c r="F20" s="11">
        <v>112245000</v>
      </c>
      <c r="G20" s="11">
        <v>0</v>
      </c>
      <c r="H20" s="11">
        <v>112245000</v>
      </c>
      <c r="I20" s="11">
        <v>0</v>
      </c>
      <c r="J20" s="11">
        <v>0</v>
      </c>
      <c r="K20" s="12">
        <v>0</v>
      </c>
      <c r="L20" s="11">
        <v>0</v>
      </c>
      <c r="M20" s="11">
        <v>0</v>
      </c>
      <c r="N20" s="12">
        <v>0</v>
      </c>
    </row>
    <row r="21" spans="1:14" s="1" customFormat="1" ht="17" customHeight="1" x14ac:dyDescent="0.25">
      <c r="A21" s="9" t="s">
        <v>39</v>
      </c>
      <c r="B21" s="10" t="s">
        <v>40</v>
      </c>
      <c r="C21" s="11">
        <v>795888000</v>
      </c>
      <c r="D21" s="11">
        <v>0</v>
      </c>
      <c r="E21" s="11">
        <v>0</v>
      </c>
      <c r="F21" s="11">
        <v>795888000</v>
      </c>
      <c r="G21" s="11">
        <v>0</v>
      </c>
      <c r="H21" s="11">
        <v>795888000</v>
      </c>
      <c r="I21" s="11">
        <v>60860953</v>
      </c>
      <c r="J21" s="11">
        <v>60860953</v>
      </c>
      <c r="K21" s="12">
        <v>7.6469243159841604E-2</v>
      </c>
      <c r="L21" s="11">
        <v>60860953</v>
      </c>
      <c r="M21" s="11">
        <v>60860953</v>
      </c>
      <c r="N21" s="12">
        <v>7.6469243159841604E-2</v>
      </c>
    </row>
    <row r="22" spans="1:14" s="1" customFormat="1" ht="17" customHeight="1" x14ac:dyDescent="0.25">
      <c r="A22" s="9" t="s">
        <v>41</v>
      </c>
      <c r="B22" s="10" t="s">
        <v>42</v>
      </c>
      <c r="C22" s="11">
        <v>13233000</v>
      </c>
      <c r="D22" s="11">
        <v>0</v>
      </c>
      <c r="E22" s="11">
        <v>0</v>
      </c>
      <c r="F22" s="11">
        <v>13233000</v>
      </c>
      <c r="G22" s="11">
        <v>0</v>
      </c>
      <c r="H22" s="11">
        <v>13233000</v>
      </c>
      <c r="I22" s="11">
        <v>813630</v>
      </c>
      <c r="J22" s="11">
        <v>813630</v>
      </c>
      <c r="K22" s="12">
        <v>6.1484924053502601E-2</v>
      </c>
      <c r="L22" s="11">
        <v>813630</v>
      </c>
      <c r="M22" s="11">
        <v>813630</v>
      </c>
      <c r="N22" s="12">
        <v>6.1484924053502601E-2</v>
      </c>
    </row>
    <row r="23" spans="1:14" s="1" customFormat="1" ht="17" customHeight="1" x14ac:dyDescent="0.25">
      <c r="A23" s="9" t="s">
        <v>43</v>
      </c>
      <c r="B23" s="10" t="s">
        <v>44</v>
      </c>
      <c r="C23" s="11">
        <v>22693000</v>
      </c>
      <c r="D23" s="11">
        <v>0</v>
      </c>
      <c r="E23" s="11">
        <v>0</v>
      </c>
      <c r="F23" s="11">
        <v>22693000</v>
      </c>
      <c r="G23" s="11">
        <v>0</v>
      </c>
      <c r="H23" s="11">
        <v>22693000</v>
      </c>
      <c r="I23" s="11">
        <v>3060000</v>
      </c>
      <c r="J23" s="11">
        <v>3060000</v>
      </c>
      <c r="K23" s="12">
        <v>0.13484334376239401</v>
      </c>
      <c r="L23" s="11">
        <v>3060000</v>
      </c>
      <c r="M23" s="11">
        <v>3060000</v>
      </c>
      <c r="N23" s="12">
        <v>0.13484334376239401</v>
      </c>
    </row>
    <row r="24" spans="1:14" s="1" customFormat="1" ht="17" customHeight="1" x14ac:dyDescent="0.25">
      <c r="A24" s="9" t="s">
        <v>45</v>
      </c>
      <c r="B24" s="10" t="s">
        <v>46</v>
      </c>
      <c r="C24" s="11">
        <v>332921000</v>
      </c>
      <c r="D24" s="11">
        <v>0</v>
      </c>
      <c r="E24" s="11">
        <v>0</v>
      </c>
      <c r="F24" s="11">
        <v>332921000</v>
      </c>
      <c r="G24" s="11">
        <v>0</v>
      </c>
      <c r="H24" s="11">
        <v>332921000</v>
      </c>
      <c r="I24" s="11">
        <v>42859886</v>
      </c>
      <c r="J24" s="11">
        <v>42859886</v>
      </c>
      <c r="K24" s="12">
        <v>0.12873890802923199</v>
      </c>
      <c r="L24" s="11">
        <v>42859886</v>
      </c>
      <c r="M24" s="11">
        <v>42859886</v>
      </c>
      <c r="N24" s="12">
        <v>0.12873890802923199</v>
      </c>
    </row>
    <row r="25" spans="1:14" s="1" customFormat="1" ht="17" customHeight="1" x14ac:dyDescent="0.25">
      <c r="A25" s="9" t="s">
        <v>47</v>
      </c>
      <c r="B25" s="10" t="s">
        <v>48</v>
      </c>
      <c r="C25" s="11">
        <v>2109001000</v>
      </c>
      <c r="D25" s="11">
        <v>0</v>
      </c>
      <c r="E25" s="11">
        <v>0</v>
      </c>
      <c r="F25" s="11">
        <v>2109001000</v>
      </c>
      <c r="G25" s="11">
        <v>0</v>
      </c>
      <c r="H25" s="11">
        <v>2109001000</v>
      </c>
      <c r="I25" s="11">
        <v>5936335</v>
      </c>
      <c r="J25" s="11">
        <v>5936335</v>
      </c>
      <c r="K25" s="12">
        <v>2.8147615861727898E-3</v>
      </c>
      <c r="L25" s="11">
        <v>5936335</v>
      </c>
      <c r="M25" s="11">
        <v>5936335</v>
      </c>
      <c r="N25" s="12">
        <v>2.8147615861727898E-3</v>
      </c>
    </row>
    <row r="26" spans="1:14" s="1" customFormat="1" ht="17" customHeight="1" x14ac:dyDescent="0.25">
      <c r="A26" s="9" t="s">
        <v>49</v>
      </c>
      <c r="B26" s="10" t="s">
        <v>50</v>
      </c>
      <c r="C26" s="11">
        <v>1424991000</v>
      </c>
      <c r="D26" s="11">
        <v>0</v>
      </c>
      <c r="E26" s="11">
        <v>0</v>
      </c>
      <c r="F26" s="11">
        <v>1424991000</v>
      </c>
      <c r="G26" s="11">
        <v>0</v>
      </c>
      <c r="H26" s="11">
        <v>1424991000</v>
      </c>
      <c r="I26" s="11">
        <v>72671</v>
      </c>
      <c r="J26" s="11">
        <v>72671</v>
      </c>
      <c r="K26" s="12">
        <v>5.0997515072025002E-5</v>
      </c>
      <c r="L26" s="11">
        <v>72671</v>
      </c>
      <c r="M26" s="11">
        <v>72671</v>
      </c>
      <c r="N26" s="12">
        <v>5.0997515072025002E-5</v>
      </c>
    </row>
    <row r="27" spans="1:14" s="1" customFormat="1" ht="17" customHeight="1" x14ac:dyDescent="0.25">
      <c r="A27" s="9" t="s">
        <v>51</v>
      </c>
      <c r="B27" s="10" t="s">
        <v>52</v>
      </c>
      <c r="C27" s="11">
        <v>684010000</v>
      </c>
      <c r="D27" s="11">
        <v>0</v>
      </c>
      <c r="E27" s="11">
        <v>0</v>
      </c>
      <c r="F27" s="11">
        <v>684010000</v>
      </c>
      <c r="G27" s="11">
        <v>0</v>
      </c>
      <c r="H27" s="11">
        <v>684010000</v>
      </c>
      <c r="I27" s="11">
        <v>5863664</v>
      </c>
      <c r="J27" s="11">
        <v>5863664</v>
      </c>
      <c r="K27" s="12">
        <v>8.5724828584377404E-3</v>
      </c>
      <c r="L27" s="11">
        <v>5863664</v>
      </c>
      <c r="M27" s="11">
        <v>5863664</v>
      </c>
      <c r="N27" s="12">
        <v>8.5724828584377404E-3</v>
      </c>
    </row>
    <row r="28" spans="1:14" s="1" customFormat="1" ht="17" customHeight="1" x14ac:dyDescent="0.25">
      <c r="A28" s="9" t="s">
        <v>53</v>
      </c>
      <c r="B28" s="10" t="s">
        <v>54</v>
      </c>
      <c r="C28" s="11">
        <v>3191690000</v>
      </c>
      <c r="D28" s="11">
        <v>0</v>
      </c>
      <c r="E28" s="11">
        <v>0</v>
      </c>
      <c r="F28" s="11">
        <v>3191690000</v>
      </c>
      <c r="G28" s="11">
        <v>0</v>
      </c>
      <c r="H28" s="11">
        <v>3191690000</v>
      </c>
      <c r="I28" s="11">
        <v>239387472</v>
      </c>
      <c r="J28" s="11">
        <v>239387472</v>
      </c>
      <c r="K28" s="12">
        <v>7.5003359348808904E-2</v>
      </c>
      <c r="L28" s="11">
        <v>239387472</v>
      </c>
      <c r="M28" s="11">
        <v>239387472</v>
      </c>
      <c r="N28" s="12">
        <v>7.5003359348808904E-2</v>
      </c>
    </row>
    <row r="29" spans="1:14" s="1" customFormat="1" ht="17" customHeight="1" x14ac:dyDescent="0.25">
      <c r="A29" s="9" t="s">
        <v>55</v>
      </c>
      <c r="B29" s="10" t="s">
        <v>56</v>
      </c>
      <c r="C29" s="11">
        <v>1805070000</v>
      </c>
      <c r="D29" s="11">
        <v>0</v>
      </c>
      <c r="E29" s="11">
        <v>0</v>
      </c>
      <c r="F29" s="11">
        <v>1805070000</v>
      </c>
      <c r="G29" s="11">
        <v>0</v>
      </c>
      <c r="H29" s="11">
        <v>1805070000</v>
      </c>
      <c r="I29" s="11">
        <v>13034151</v>
      </c>
      <c r="J29" s="11">
        <v>13034151</v>
      </c>
      <c r="K29" s="12">
        <v>7.2208562548820802E-3</v>
      </c>
      <c r="L29" s="11">
        <v>13034151</v>
      </c>
      <c r="M29" s="11">
        <v>13034151</v>
      </c>
      <c r="N29" s="12">
        <v>7.2208562548820802E-3</v>
      </c>
    </row>
    <row r="30" spans="1:14" s="1" customFormat="1" ht="17" customHeight="1" x14ac:dyDescent="0.25">
      <c r="A30" s="9" t="s">
        <v>57</v>
      </c>
      <c r="B30" s="10" t="s">
        <v>58</v>
      </c>
      <c r="C30" s="11">
        <v>1576164000</v>
      </c>
      <c r="D30" s="11">
        <v>0</v>
      </c>
      <c r="E30" s="11">
        <v>0</v>
      </c>
      <c r="F30" s="11">
        <v>1576164000</v>
      </c>
      <c r="G30" s="11">
        <v>0</v>
      </c>
      <c r="H30" s="11">
        <v>1576164000</v>
      </c>
      <c r="I30" s="11">
        <v>0</v>
      </c>
      <c r="J30" s="11">
        <v>0</v>
      </c>
      <c r="K30" s="12">
        <v>0</v>
      </c>
      <c r="L30" s="11">
        <v>0</v>
      </c>
      <c r="M30" s="11">
        <v>0</v>
      </c>
      <c r="N30" s="12">
        <v>0</v>
      </c>
    </row>
    <row r="31" spans="1:14" s="1" customFormat="1" ht="17" customHeight="1" x14ac:dyDescent="0.25">
      <c r="A31" s="9" t="s">
        <v>59</v>
      </c>
      <c r="B31" s="10" t="s">
        <v>60</v>
      </c>
      <c r="C31" s="11">
        <v>228906000</v>
      </c>
      <c r="D31" s="11">
        <v>0</v>
      </c>
      <c r="E31" s="11">
        <v>0</v>
      </c>
      <c r="F31" s="11">
        <v>228906000</v>
      </c>
      <c r="G31" s="11">
        <v>0</v>
      </c>
      <c r="H31" s="11">
        <v>228906000</v>
      </c>
      <c r="I31" s="11">
        <v>13034151</v>
      </c>
      <c r="J31" s="11">
        <v>13034151</v>
      </c>
      <c r="K31" s="12">
        <v>5.6941063143823203E-2</v>
      </c>
      <c r="L31" s="11">
        <v>13034151</v>
      </c>
      <c r="M31" s="11">
        <v>13034151</v>
      </c>
      <c r="N31" s="12">
        <v>5.6941063143823203E-2</v>
      </c>
    </row>
    <row r="32" spans="1:14" s="1" customFormat="1" ht="17" customHeight="1" x14ac:dyDescent="0.25">
      <c r="A32" s="9" t="s">
        <v>61</v>
      </c>
      <c r="B32" s="10" t="s">
        <v>62</v>
      </c>
      <c r="C32" s="11">
        <v>228906000</v>
      </c>
      <c r="D32" s="11">
        <v>0</v>
      </c>
      <c r="E32" s="11">
        <v>0</v>
      </c>
      <c r="F32" s="11">
        <v>228906000</v>
      </c>
      <c r="G32" s="11">
        <v>0</v>
      </c>
      <c r="H32" s="11">
        <v>228906000</v>
      </c>
      <c r="I32" s="11">
        <v>13034151</v>
      </c>
      <c r="J32" s="11">
        <v>13034151</v>
      </c>
      <c r="K32" s="12">
        <v>5.6941063143823203E-2</v>
      </c>
      <c r="L32" s="11">
        <v>13034151</v>
      </c>
      <c r="M32" s="11">
        <v>13034151</v>
      </c>
      <c r="N32" s="12">
        <v>5.6941063143823203E-2</v>
      </c>
    </row>
    <row r="33" spans="1:14" s="1" customFormat="1" ht="17" customHeight="1" x14ac:dyDescent="0.25">
      <c r="A33" s="9" t="s">
        <v>63</v>
      </c>
      <c r="B33" s="10" t="s">
        <v>64</v>
      </c>
      <c r="C33" s="11">
        <v>6417185000</v>
      </c>
      <c r="D33" s="11">
        <v>0</v>
      </c>
      <c r="E33" s="11">
        <v>0</v>
      </c>
      <c r="F33" s="11">
        <v>6417185000</v>
      </c>
      <c r="G33" s="11">
        <v>0</v>
      </c>
      <c r="H33" s="11">
        <v>6417185000</v>
      </c>
      <c r="I33" s="11">
        <v>0</v>
      </c>
      <c r="J33" s="11">
        <v>0</v>
      </c>
      <c r="K33" s="12">
        <v>0</v>
      </c>
      <c r="L33" s="11">
        <v>0</v>
      </c>
      <c r="M33" s="11">
        <v>0</v>
      </c>
      <c r="N33" s="12">
        <v>0</v>
      </c>
    </row>
    <row r="34" spans="1:14" s="1" customFormat="1" ht="17" customHeight="1" x14ac:dyDescent="0.25">
      <c r="A34" s="9" t="s">
        <v>65</v>
      </c>
      <c r="B34" s="10" t="s">
        <v>66</v>
      </c>
      <c r="C34" s="11">
        <v>1789940000</v>
      </c>
      <c r="D34" s="11">
        <v>0</v>
      </c>
      <c r="E34" s="11">
        <v>0</v>
      </c>
      <c r="F34" s="11">
        <v>1789940000</v>
      </c>
      <c r="G34" s="11">
        <v>0</v>
      </c>
      <c r="H34" s="11">
        <v>1789940000</v>
      </c>
      <c r="I34" s="11">
        <v>0</v>
      </c>
      <c r="J34" s="11">
        <v>0</v>
      </c>
      <c r="K34" s="12">
        <v>0</v>
      </c>
      <c r="L34" s="11">
        <v>0</v>
      </c>
      <c r="M34" s="11">
        <v>0</v>
      </c>
      <c r="N34" s="12">
        <v>0</v>
      </c>
    </row>
    <row r="35" spans="1:14" s="1" customFormat="1" ht="25.5" customHeight="1" x14ac:dyDescent="0.25">
      <c r="A35" s="9" t="s">
        <v>67</v>
      </c>
      <c r="B35" s="10" t="s">
        <v>68</v>
      </c>
      <c r="C35" s="11">
        <v>1136354000</v>
      </c>
      <c r="D35" s="11">
        <v>0</v>
      </c>
      <c r="E35" s="11">
        <v>0</v>
      </c>
      <c r="F35" s="11">
        <v>1136354000</v>
      </c>
      <c r="G35" s="11">
        <v>0</v>
      </c>
      <c r="H35" s="11">
        <v>1136354000</v>
      </c>
      <c r="I35" s="11">
        <v>0</v>
      </c>
      <c r="J35" s="11">
        <v>0</v>
      </c>
      <c r="K35" s="12">
        <v>0</v>
      </c>
      <c r="L35" s="11">
        <v>0</v>
      </c>
      <c r="M35" s="11">
        <v>0</v>
      </c>
      <c r="N35" s="12">
        <v>0</v>
      </c>
    </row>
    <row r="36" spans="1:14" s="1" customFormat="1" ht="25.5" customHeight="1" x14ac:dyDescent="0.25">
      <c r="A36" s="9" t="s">
        <v>69</v>
      </c>
      <c r="B36" s="10" t="s">
        <v>70</v>
      </c>
      <c r="C36" s="11">
        <v>653586000</v>
      </c>
      <c r="D36" s="11">
        <v>0</v>
      </c>
      <c r="E36" s="11">
        <v>0</v>
      </c>
      <c r="F36" s="11">
        <v>653586000</v>
      </c>
      <c r="G36" s="11">
        <v>0</v>
      </c>
      <c r="H36" s="11">
        <v>653586000</v>
      </c>
      <c r="I36" s="11">
        <v>0</v>
      </c>
      <c r="J36" s="11">
        <v>0</v>
      </c>
      <c r="K36" s="12">
        <v>0</v>
      </c>
      <c r="L36" s="11">
        <v>0</v>
      </c>
      <c r="M36" s="11">
        <v>0</v>
      </c>
      <c r="N36" s="12">
        <v>0</v>
      </c>
    </row>
    <row r="37" spans="1:14" s="1" customFormat="1" ht="17" customHeight="1" x14ac:dyDescent="0.25">
      <c r="A37" s="9" t="s">
        <v>71</v>
      </c>
      <c r="B37" s="10" t="s">
        <v>72</v>
      </c>
      <c r="C37" s="11">
        <v>1267882000</v>
      </c>
      <c r="D37" s="11">
        <v>0</v>
      </c>
      <c r="E37" s="11">
        <v>0</v>
      </c>
      <c r="F37" s="11">
        <v>1267882000</v>
      </c>
      <c r="G37" s="11">
        <v>0</v>
      </c>
      <c r="H37" s="11">
        <v>1267882000</v>
      </c>
      <c r="I37" s="11">
        <v>0</v>
      </c>
      <c r="J37" s="11">
        <v>0</v>
      </c>
      <c r="K37" s="12">
        <v>0</v>
      </c>
      <c r="L37" s="11">
        <v>0</v>
      </c>
      <c r="M37" s="11">
        <v>0</v>
      </c>
      <c r="N37" s="12">
        <v>0</v>
      </c>
    </row>
    <row r="38" spans="1:14" s="1" customFormat="1" ht="17" customHeight="1" x14ac:dyDescent="0.25">
      <c r="A38" s="9" t="s">
        <v>73</v>
      </c>
      <c r="B38" s="10" t="s">
        <v>74</v>
      </c>
      <c r="C38" s="11">
        <v>53091000</v>
      </c>
      <c r="D38" s="11">
        <v>0</v>
      </c>
      <c r="E38" s="11">
        <v>0</v>
      </c>
      <c r="F38" s="11">
        <v>53091000</v>
      </c>
      <c r="G38" s="11">
        <v>0</v>
      </c>
      <c r="H38" s="11">
        <v>53091000</v>
      </c>
      <c r="I38" s="11">
        <v>0</v>
      </c>
      <c r="J38" s="11">
        <v>0</v>
      </c>
      <c r="K38" s="12">
        <v>0</v>
      </c>
      <c r="L38" s="11">
        <v>0</v>
      </c>
      <c r="M38" s="11">
        <v>0</v>
      </c>
      <c r="N38" s="12">
        <v>0</v>
      </c>
    </row>
    <row r="39" spans="1:14" s="1" customFormat="1" ht="17" customHeight="1" x14ac:dyDescent="0.25">
      <c r="A39" s="9" t="s">
        <v>75</v>
      </c>
      <c r="B39" s="10" t="s">
        <v>76</v>
      </c>
      <c r="C39" s="11">
        <v>1214791000</v>
      </c>
      <c r="D39" s="11">
        <v>0</v>
      </c>
      <c r="E39" s="11">
        <v>0</v>
      </c>
      <c r="F39" s="11">
        <v>1214791000</v>
      </c>
      <c r="G39" s="11">
        <v>0</v>
      </c>
      <c r="H39" s="11">
        <v>1214791000</v>
      </c>
      <c r="I39" s="11">
        <v>0</v>
      </c>
      <c r="J39" s="11">
        <v>0</v>
      </c>
      <c r="K39" s="12">
        <v>0</v>
      </c>
      <c r="L39" s="11">
        <v>0</v>
      </c>
      <c r="M39" s="11">
        <v>0</v>
      </c>
      <c r="N39" s="12">
        <v>0</v>
      </c>
    </row>
    <row r="40" spans="1:14" s="1" customFormat="1" ht="17" customHeight="1" x14ac:dyDescent="0.25">
      <c r="A40" s="9" t="s">
        <v>77</v>
      </c>
      <c r="B40" s="10" t="s">
        <v>78</v>
      </c>
      <c r="C40" s="11">
        <v>1739011000</v>
      </c>
      <c r="D40" s="11">
        <v>0</v>
      </c>
      <c r="E40" s="11">
        <v>0</v>
      </c>
      <c r="F40" s="11">
        <v>1739011000</v>
      </c>
      <c r="G40" s="11">
        <v>0</v>
      </c>
      <c r="H40" s="11">
        <v>1739011000</v>
      </c>
      <c r="I40" s="11">
        <v>0</v>
      </c>
      <c r="J40" s="11">
        <v>0</v>
      </c>
      <c r="K40" s="12">
        <v>0</v>
      </c>
      <c r="L40" s="11">
        <v>0</v>
      </c>
      <c r="M40" s="11">
        <v>0</v>
      </c>
      <c r="N40" s="12">
        <v>0</v>
      </c>
    </row>
    <row r="41" spans="1:14" s="1" customFormat="1" ht="17" customHeight="1" x14ac:dyDescent="0.25">
      <c r="A41" s="9" t="s">
        <v>79</v>
      </c>
      <c r="B41" s="10" t="s">
        <v>80</v>
      </c>
      <c r="C41" s="11">
        <v>1207978000</v>
      </c>
      <c r="D41" s="11">
        <v>0</v>
      </c>
      <c r="E41" s="11">
        <v>0</v>
      </c>
      <c r="F41" s="11">
        <v>1207978000</v>
      </c>
      <c r="G41" s="11">
        <v>0</v>
      </c>
      <c r="H41" s="11">
        <v>1207978000</v>
      </c>
      <c r="I41" s="11">
        <v>0</v>
      </c>
      <c r="J41" s="11">
        <v>0</v>
      </c>
      <c r="K41" s="12">
        <v>0</v>
      </c>
      <c r="L41" s="11">
        <v>0</v>
      </c>
      <c r="M41" s="11">
        <v>0</v>
      </c>
      <c r="N41" s="12">
        <v>0</v>
      </c>
    </row>
    <row r="42" spans="1:14" s="1" customFormat="1" ht="17" customHeight="1" x14ac:dyDescent="0.25">
      <c r="A42" s="9" t="s">
        <v>81</v>
      </c>
      <c r="B42" s="10" t="s">
        <v>82</v>
      </c>
      <c r="C42" s="11">
        <v>531033000</v>
      </c>
      <c r="D42" s="11">
        <v>0</v>
      </c>
      <c r="E42" s="11">
        <v>0</v>
      </c>
      <c r="F42" s="11">
        <v>531033000</v>
      </c>
      <c r="G42" s="11">
        <v>0</v>
      </c>
      <c r="H42" s="11">
        <v>531033000</v>
      </c>
      <c r="I42" s="11">
        <v>0</v>
      </c>
      <c r="J42" s="11">
        <v>0</v>
      </c>
      <c r="K42" s="12">
        <v>0</v>
      </c>
      <c r="L42" s="11">
        <v>0</v>
      </c>
      <c r="M42" s="11">
        <v>0</v>
      </c>
      <c r="N42" s="12">
        <v>0</v>
      </c>
    </row>
    <row r="43" spans="1:14" s="1" customFormat="1" ht="17" customHeight="1" x14ac:dyDescent="0.25">
      <c r="A43" s="9" t="s">
        <v>83</v>
      </c>
      <c r="B43" s="10" t="s">
        <v>84</v>
      </c>
      <c r="C43" s="11">
        <v>687591000</v>
      </c>
      <c r="D43" s="11">
        <v>0</v>
      </c>
      <c r="E43" s="11">
        <v>0</v>
      </c>
      <c r="F43" s="11">
        <v>687591000</v>
      </c>
      <c r="G43" s="11">
        <v>0</v>
      </c>
      <c r="H43" s="11">
        <v>687591000</v>
      </c>
      <c r="I43" s="11">
        <v>0</v>
      </c>
      <c r="J43" s="11">
        <v>0</v>
      </c>
      <c r="K43" s="12">
        <v>0</v>
      </c>
      <c r="L43" s="11">
        <v>0</v>
      </c>
      <c r="M43" s="11">
        <v>0</v>
      </c>
      <c r="N43" s="12">
        <v>0</v>
      </c>
    </row>
    <row r="44" spans="1:14" s="1" customFormat="1" ht="17" customHeight="1" x14ac:dyDescent="0.25">
      <c r="A44" s="9" t="s">
        <v>85</v>
      </c>
      <c r="B44" s="10" t="s">
        <v>86</v>
      </c>
      <c r="C44" s="11">
        <v>687591000</v>
      </c>
      <c r="D44" s="11">
        <v>0</v>
      </c>
      <c r="E44" s="11">
        <v>0</v>
      </c>
      <c r="F44" s="11">
        <v>687591000</v>
      </c>
      <c r="G44" s="11">
        <v>0</v>
      </c>
      <c r="H44" s="11">
        <v>687591000</v>
      </c>
      <c r="I44" s="11">
        <v>0</v>
      </c>
      <c r="J44" s="11">
        <v>0</v>
      </c>
      <c r="K44" s="12">
        <v>0</v>
      </c>
      <c r="L44" s="11">
        <v>0</v>
      </c>
      <c r="M44" s="11">
        <v>0</v>
      </c>
      <c r="N44" s="12">
        <v>0</v>
      </c>
    </row>
    <row r="45" spans="1:14" s="1" customFormat="1" ht="25.5" customHeight="1" x14ac:dyDescent="0.25">
      <c r="A45" s="9" t="s">
        <v>87</v>
      </c>
      <c r="B45" s="10" t="s">
        <v>88</v>
      </c>
      <c r="C45" s="11">
        <v>73274000</v>
      </c>
      <c r="D45" s="11">
        <v>0</v>
      </c>
      <c r="E45" s="11">
        <v>0</v>
      </c>
      <c r="F45" s="11">
        <v>73274000</v>
      </c>
      <c r="G45" s="11">
        <v>0</v>
      </c>
      <c r="H45" s="11">
        <v>73274000</v>
      </c>
      <c r="I45" s="11">
        <v>0</v>
      </c>
      <c r="J45" s="11">
        <v>0</v>
      </c>
      <c r="K45" s="12">
        <v>0</v>
      </c>
      <c r="L45" s="11">
        <v>0</v>
      </c>
      <c r="M45" s="11">
        <v>0</v>
      </c>
      <c r="N45" s="12">
        <v>0</v>
      </c>
    </row>
    <row r="46" spans="1:14" s="1" customFormat="1" ht="25.5" customHeight="1" x14ac:dyDescent="0.25">
      <c r="A46" s="9" t="s">
        <v>89</v>
      </c>
      <c r="B46" s="10" t="s">
        <v>90</v>
      </c>
      <c r="C46" s="11">
        <v>73274000</v>
      </c>
      <c r="D46" s="11">
        <v>0</v>
      </c>
      <c r="E46" s="11">
        <v>0</v>
      </c>
      <c r="F46" s="11">
        <v>73274000</v>
      </c>
      <c r="G46" s="11">
        <v>0</v>
      </c>
      <c r="H46" s="11">
        <v>73274000</v>
      </c>
      <c r="I46" s="11">
        <v>0</v>
      </c>
      <c r="J46" s="11">
        <v>0</v>
      </c>
      <c r="K46" s="12">
        <v>0</v>
      </c>
      <c r="L46" s="11">
        <v>0</v>
      </c>
      <c r="M46" s="11">
        <v>0</v>
      </c>
      <c r="N46" s="12">
        <v>0</v>
      </c>
    </row>
    <row r="47" spans="1:14" s="1" customFormat="1" ht="17" customHeight="1" x14ac:dyDescent="0.25">
      <c r="A47" s="9" t="s">
        <v>91</v>
      </c>
      <c r="B47" s="10" t="s">
        <v>92</v>
      </c>
      <c r="C47" s="11">
        <v>515691000</v>
      </c>
      <c r="D47" s="11">
        <v>0</v>
      </c>
      <c r="E47" s="11">
        <v>0</v>
      </c>
      <c r="F47" s="11">
        <v>515691000</v>
      </c>
      <c r="G47" s="11">
        <v>0</v>
      </c>
      <c r="H47" s="11">
        <v>515691000</v>
      </c>
      <c r="I47" s="11">
        <v>0</v>
      </c>
      <c r="J47" s="11">
        <v>0</v>
      </c>
      <c r="K47" s="12">
        <v>0</v>
      </c>
      <c r="L47" s="11">
        <v>0</v>
      </c>
      <c r="M47" s="11">
        <v>0</v>
      </c>
      <c r="N47" s="12">
        <v>0</v>
      </c>
    </row>
    <row r="48" spans="1:14" s="1" customFormat="1" ht="17" customHeight="1" x14ac:dyDescent="0.25">
      <c r="A48" s="9" t="s">
        <v>93</v>
      </c>
      <c r="B48" s="10" t="s">
        <v>94</v>
      </c>
      <c r="C48" s="11">
        <v>343796000</v>
      </c>
      <c r="D48" s="11">
        <v>0</v>
      </c>
      <c r="E48" s="11">
        <v>0</v>
      </c>
      <c r="F48" s="11">
        <v>343796000</v>
      </c>
      <c r="G48" s="11">
        <v>0</v>
      </c>
      <c r="H48" s="11">
        <v>343796000</v>
      </c>
      <c r="I48" s="11">
        <v>0</v>
      </c>
      <c r="J48" s="11">
        <v>0</v>
      </c>
      <c r="K48" s="12">
        <v>0</v>
      </c>
      <c r="L48" s="11">
        <v>0</v>
      </c>
      <c r="M48" s="11">
        <v>0</v>
      </c>
      <c r="N48" s="12">
        <v>0</v>
      </c>
    </row>
    <row r="49" spans="1:14" s="1" customFormat="1" ht="25.5" customHeight="1" x14ac:dyDescent="0.25">
      <c r="A49" s="9" t="s">
        <v>95</v>
      </c>
      <c r="B49" s="10" t="s">
        <v>96</v>
      </c>
      <c r="C49" s="11">
        <v>311952000</v>
      </c>
      <c r="D49" s="11">
        <v>0</v>
      </c>
      <c r="E49" s="11">
        <v>0</v>
      </c>
      <c r="F49" s="11">
        <v>311952000</v>
      </c>
      <c r="G49" s="11">
        <v>0</v>
      </c>
      <c r="H49" s="11">
        <v>311952000</v>
      </c>
      <c r="I49" s="11">
        <v>42423242</v>
      </c>
      <c r="J49" s="11">
        <v>42423242</v>
      </c>
      <c r="K49" s="12">
        <v>0.13599285146432799</v>
      </c>
      <c r="L49" s="11">
        <v>42423242</v>
      </c>
      <c r="M49" s="11">
        <v>42423242</v>
      </c>
      <c r="N49" s="12">
        <v>0.13599285146432799</v>
      </c>
    </row>
    <row r="50" spans="1:14" s="1" customFormat="1" ht="17" customHeight="1" x14ac:dyDescent="0.25">
      <c r="A50" s="9" t="s">
        <v>97</v>
      </c>
      <c r="B50" s="10" t="s">
        <v>48</v>
      </c>
      <c r="C50" s="11">
        <v>56971000</v>
      </c>
      <c r="D50" s="11">
        <v>0</v>
      </c>
      <c r="E50" s="11">
        <v>0</v>
      </c>
      <c r="F50" s="11">
        <v>56971000</v>
      </c>
      <c r="G50" s="11">
        <v>0</v>
      </c>
      <c r="H50" s="11">
        <v>56971000</v>
      </c>
      <c r="I50" s="11">
        <v>562257</v>
      </c>
      <c r="J50" s="11">
        <v>562257</v>
      </c>
      <c r="K50" s="12">
        <v>9.8691790560109498E-3</v>
      </c>
      <c r="L50" s="11">
        <v>562257</v>
      </c>
      <c r="M50" s="11">
        <v>562257</v>
      </c>
      <c r="N50" s="12">
        <v>9.8691790560109498E-3</v>
      </c>
    </row>
    <row r="51" spans="1:14" s="1" customFormat="1" ht="17" customHeight="1" x14ac:dyDescent="0.25">
      <c r="A51" s="9" t="s">
        <v>98</v>
      </c>
      <c r="B51" s="10" t="s">
        <v>99</v>
      </c>
      <c r="C51" s="11">
        <v>56971000</v>
      </c>
      <c r="D51" s="11">
        <v>0</v>
      </c>
      <c r="E51" s="11">
        <v>0</v>
      </c>
      <c r="F51" s="11">
        <v>56971000</v>
      </c>
      <c r="G51" s="11">
        <v>0</v>
      </c>
      <c r="H51" s="11">
        <v>56971000</v>
      </c>
      <c r="I51" s="11">
        <v>562257</v>
      </c>
      <c r="J51" s="11">
        <v>562257</v>
      </c>
      <c r="K51" s="12">
        <v>9.8691790560109498E-3</v>
      </c>
      <c r="L51" s="11">
        <v>562257</v>
      </c>
      <c r="M51" s="11">
        <v>562257</v>
      </c>
      <c r="N51" s="12">
        <v>9.8691790560109498E-3</v>
      </c>
    </row>
    <row r="52" spans="1:14" s="1" customFormat="1" ht="25.5" customHeight="1" x14ac:dyDescent="0.25">
      <c r="A52" s="9" t="s">
        <v>100</v>
      </c>
      <c r="B52" s="10" t="s">
        <v>101</v>
      </c>
      <c r="C52" s="11">
        <v>175377000</v>
      </c>
      <c r="D52" s="11">
        <v>0</v>
      </c>
      <c r="E52" s="11">
        <v>0</v>
      </c>
      <c r="F52" s="11">
        <v>175377000</v>
      </c>
      <c r="G52" s="11">
        <v>0</v>
      </c>
      <c r="H52" s="11">
        <v>175377000</v>
      </c>
      <c r="I52" s="11">
        <v>41347331</v>
      </c>
      <c r="J52" s="11">
        <v>41347331</v>
      </c>
      <c r="K52" s="12">
        <v>0.23576256293584699</v>
      </c>
      <c r="L52" s="11">
        <v>41347331</v>
      </c>
      <c r="M52" s="11">
        <v>41347331</v>
      </c>
      <c r="N52" s="12">
        <v>0.23576256293584699</v>
      </c>
    </row>
    <row r="53" spans="1:14" s="1" customFormat="1" ht="17" customHeight="1" x14ac:dyDescent="0.25">
      <c r="A53" s="9" t="s">
        <v>102</v>
      </c>
      <c r="B53" s="10" t="s">
        <v>103</v>
      </c>
      <c r="C53" s="11">
        <v>9604000</v>
      </c>
      <c r="D53" s="11">
        <v>0</v>
      </c>
      <c r="E53" s="11">
        <v>0</v>
      </c>
      <c r="F53" s="11">
        <v>9604000</v>
      </c>
      <c r="G53" s="11">
        <v>0</v>
      </c>
      <c r="H53" s="11">
        <v>9604000</v>
      </c>
      <c r="I53" s="11">
        <v>513654</v>
      </c>
      <c r="J53" s="11">
        <v>513654</v>
      </c>
      <c r="K53" s="12">
        <v>5.3483340274885501E-2</v>
      </c>
      <c r="L53" s="11">
        <v>513654</v>
      </c>
      <c r="M53" s="11">
        <v>513654</v>
      </c>
      <c r="N53" s="12">
        <v>5.3483340274885501E-2</v>
      </c>
    </row>
    <row r="54" spans="1:14" s="1" customFormat="1" ht="17" customHeight="1" x14ac:dyDescent="0.25">
      <c r="A54" s="9" t="s">
        <v>104</v>
      </c>
      <c r="B54" s="10" t="s">
        <v>105</v>
      </c>
      <c r="C54" s="11">
        <v>70000000</v>
      </c>
      <c r="D54" s="11">
        <v>0</v>
      </c>
      <c r="E54" s="11">
        <v>0</v>
      </c>
      <c r="F54" s="11">
        <v>70000000</v>
      </c>
      <c r="G54" s="11">
        <v>0</v>
      </c>
      <c r="H54" s="11">
        <v>70000000</v>
      </c>
      <c r="I54" s="11">
        <v>0</v>
      </c>
      <c r="J54" s="11">
        <v>0</v>
      </c>
      <c r="K54" s="12">
        <v>0</v>
      </c>
      <c r="L54" s="11">
        <v>0</v>
      </c>
      <c r="M54" s="11">
        <v>0</v>
      </c>
      <c r="N54" s="12">
        <v>0</v>
      </c>
    </row>
    <row r="55" spans="1:14" s="1" customFormat="1" ht="17" customHeight="1" x14ac:dyDescent="0.25">
      <c r="A55" s="9" t="s">
        <v>106</v>
      </c>
      <c r="B55" s="10" t="s">
        <v>107</v>
      </c>
      <c r="C55" s="11">
        <v>12600326000</v>
      </c>
      <c r="D55" s="11">
        <v>0</v>
      </c>
      <c r="E55" s="11">
        <v>0</v>
      </c>
      <c r="F55" s="11">
        <v>12600326000</v>
      </c>
      <c r="G55" s="11">
        <v>0</v>
      </c>
      <c r="H55" s="11">
        <v>12600326000</v>
      </c>
      <c r="I55" s="11">
        <v>0</v>
      </c>
      <c r="J55" s="11">
        <v>0</v>
      </c>
      <c r="K55" s="12">
        <v>0</v>
      </c>
      <c r="L55" s="11">
        <v>0</v>
      </c>
      <c r="M55" s="11">
        <v>0</v>
      </c>
      <c r="N55" s="12">
        <v>0</v>
      </c>
    </row>
    <row r="56" spans="1:14" s="1" customFormat="1" ht="17" customHeight="1" x14ac:dyDescent="0.25">
      <c r="A56" s="9" t="s">
        <v>108</v>
      </c>
      <c r="B56" s="10" t="s">
        <v>109</v>
      </c>
      <c r="C56" s="11">
        <v>12600326000</v>
      </c>
      <c r="D56" s="11">
        <v>0</v>
      </c>
      <c r="E56" s="11">
        <v>0</v>
      </c>
      <c r="F56" s="11">
        <v>12600326000</v>
      </c>
      <c r="G56" s="11">
        <v>0</v>
      </c>
      <c r="H56" s="11">
        <v>12600326000</v>
      </c>
      <c r="I56" s="11">
        <v>0</v>
      </c>
      <c r="J56" s="11">
        <v>0</v>
      </c>
      <c r="K56" s="12">
        <v>0</v>
      </c>
      <c r="L56" s="11">
        <v>0</v>
      </c>
      <c r="M56" s="11">
        <v>0</v>
      </c>
      <c r="N56" s="12">
        <v>0</v>
      </c>
    </row>
    <row r="57" spans="1:14" s="1" customFormat="1" ht="17" customHeight="1" x14ac:dyDescent="0.25">
      <c r="A57" s="9" t="s">
        <v>110</v>
      </c>
      <c r="B57" s="10" t="s">
        <v>111</v>
      </c>
      <c r="C57" s="11">
        <v>603212000</v>
      </c>
      <c r="D57" s="11">
        <v>0</v>
      </c>
      <c r="E57" s="11">
        <v>0</v>
      </c>
      <c r="F57" s="11">
        <v>603212000</v>
      </c>
      <c r="G57" s="11">
        <v>0</v>
      </c>
      <c r="H57" s="11">
        <v>603212000</v>
      </c>
      <c r="I57" s="11">
        <v>0</v>
      </c>
      <c r="J57" s="11">
        <v>0</v>
      </c>
      <c r="K57" s="12">
        <v>0</v>
      </c>
      <c r="L57" s="11">
        <v>0</v>
      </c>
      <c r="M57" s="11">
        <v>0</v>
      </c>
      <c r="N57" s="12">
        <v>0</v>
      </c>
    </row>
    <row r="58" spans="1:14" s="1" customFormat="1" ht="25.5" customHeight="1" x14ac:dyDescent="0.25">
      <c r="A58" s="9" t="s">
        <v>112</v>
      </c>
      <c r="B58" s="10" t="s">
        <v>113</v>
      </c>
      <c r="C58" s="11">
        <v>224440000</v>
      </c>
      <c r="D58" s="11">
        <v>0</v>
      </c>
      <c r="E58" s="11">
        <v>0</v>
      </c>
      <c r="F58" s="11">
        <v>224440000</v>
      </c>
      <c r="G58" s="11">
        <v>0</v>
      </c>
      <c r="H58" s="11">
        <v>224440000</v>
      </c>
      <c r="I58" s="11">
        <v>0</v>
      </c>
      <c r="J58" s="11">
        <v>0</v>
      </c>
      <c r="K58" s="12">
        <v>0</v>
      </c>
      <c r="L58" s="11">
        <v>0</v>
      </c>
      <c r="M58" s="11">
        <v>0</v>
      </c>
      <c r="N58" s="12">
        <v>0</v>
      </c>
    </row>
    <row r="59" spans="1:14" s="1" customFormat="1" ht="17" customHeight="1" x14ac:dyDescent="0.25">
      <c r="A59" s="9" t="s">
        <v>114</v>
      </c>
      <c r="B59" s="10" t="s">
        <v>115</v>
      </c>
      <c r="C59" s="11">
        <v>3000000</v>
      </c>
      <c r="D59" s="11">
        <v>0</v>
      </c>
      <c r="E59" s="11">
        <v>0</v>
      </c>
      <c r="F59" s="11">
        <v>3000000</v>
      </c>
      <c r="G59" s="11">
        <v>0</v>
      </c>
      <c r="H59" s="11">
        <v>3000000</v>
      </c>
      <c r="I59" s="11">
        <v>0</v>
      </c>
      <c r="J59" s="11">
        <v>0</v>
      </c>
      <c r="K59" s="12">
        <v>0</v>
      </c>
      <c r="L59" s="11">
        <v>0</v>
      </c>
      <c r="M59" s="11">
        <v>0</v>
      </c>
      <c r="N59" s="12">
        <v>0</v>
      </c>
    </row>
    <row r="60" spans="1:14" s="1" customFormat="1" ht="17" customHeight="1" x14ac:dyDescent="0.25">
      <c r="A60" s="9" t="s">
        <v>116</v>
      </c>
      <c r="B60" s="10" t="s">
        <v>117</v>
      </c>
      <c r="C60" s="11">
        <v>1500000</v>
      </c>
      <c r="D60" s="11">
        <v>0</v>
      </c>
      <c r="E60" s="11">
        <v>0</v>
      </c>
      <c r="F60" s="11">
        <v>1500000</v>
      </c>
      <c r="G60" s="11">
        <v>0</v>
      </c>
      <c r="H60" s="11">
        <v>1500000</v>
      </c>
      <c r="I60" s="11">
        <v>0</v>
      </c>
      <c r="J60" s="11">
        <v>0</v>
      </c>
      <c r="K60" s="12">
        <v>0</v>
      </c>
      <c r="L60" s="11">
        <v>0</v>
      </c>
      <c r="M60" s="11">
        <v>0</v>
      </c>
      <c r="N60" s="12">
        <v>0</v>
      </c>
    </row>
    <row r="61" spans="1:14" s="1" customFormat="1" ht="25.5" customHeight="1" x14ac:dyDescent="0.25">
      <c r="A61" s="9" t="s">
        <v>118</v>
      </c>
      <c r="B61" s="10" t="s">
        <v>119</v>
      </c>
      <c r="C61" s="11">
        <v>1500000</v>
      </c>
      <c r="D61" s="11">
        <v>0</v>
      </c>
      <c r="E61" s="11">
        <v>0</v>
      </c>
      <c r="F61" s="11">
        <v>1500000</v>
      </c>
      <c r="G61" s="11">
        <v>0</v>
      </c>
      <c r="H61" s="11">
        <v>1500000</v>
      </c>
      <c r="I61" s="11">
        <v>0</v>
      </c>
      <c r="J61" s="11">
        <v>0</v>
      </c>
      <c r="K61" s="12">
        <v>0</v>
      </c>
      <c r="L61" s="11">
        <v>0</v>
      </c>
      <c r="M61" s="11">
        <v>0</v>
      </c>
      <c r="N61" s="12">
        <v>0</v>
      </c>
    </row>
    <row r="62" spans="1:14" s="1" customFormat="1" ht="17" customHeight="1" x14ac:dyDescent="0.25">
      <c r="A62" s="9" t="s">
        <v>120</v>
      </c>
      <c r="B62" s="10" t="s">
        <v>121</v>
      </c>
      <c r="C62" s="11">
        <v>2915000</v>
      </c>
      <c r="D62" s="11">
        <v>0</v>
      </c>
      <c r="E62" s="11">
        <v>0</v>
      </c>
      <c r="F62" s="11">
        <v>2915000</v>
      </c>
      <c r="G62" s="11">
        <v>0</v>
      </c>
      <c r="H62" s="11">
        <v>2915000</v>
      </c>
      <c r="I62" s="11">
        <v>0</v>
      </c>
      <c r="J62" s="11">
        <v>0</v>
      </c>
      <c r="K62" s="12">
        <v>0</v>
      </c>
      <c r="L62" s="11">
        <v>0</v>
      </c>
      <c r="M62" s="11">
        <v>0</v>
      </c>
      <c r="N62" s="12">
        <v>0</v>
      </c>
    </row>
    <row r="63" spans="1:14" s="1" customFormat="1" ht="17" customHeight="1" x14ac:dyDescent="0.25">
      <c r="A63" s="9" t="s">
        <v>122</v>
      </c>
      <c r="B63" s="10" t="s">
        <v>123</v>
      </c>
      <c r="C63" s="11">
        <v>500000</v>
      </c>
      <c r="D63" s="11">
        <v>0</v>
      </c>
      <c r="E63" s="11">
        <v>0</v>
      </c>
      <c r="F63" s="11">
        <v>500000</v>
      </c>
      <c r="G63" s="11">
        <v>0</v>
      </c>
      <c r="H63" s="11">
        <v>500000</v>
      </c>
      <c r="I63" s="11">
        <v>0</v>
      </c>
      <c r="J63" s="11">
        <v>0</v>
      </c>
      <c r="K63" s="12">
        <v>0</v>
      </c>
      <c r="L63" s="11">
        <v>0</v>
      </c>
      <c r="M63" s="11">
        <v>0</v>
      </c>
      <c r="N63" s="12">
        <v>0</v>
      </c>
    </row>
    <row r="64" spans="1:14" s="1" customFormat="1" ht="25.5" customHeight="1" x14ac:dyDescent="0.25">
      <c r="A64" s="9" t="s">
        <v>124</v>
      </c>
      <c r="B64" s="10" t="s">
        <v>125</v>
      </c>
      <c r="C64" s="11">
        <v>2415000</v>
      </c>
      <c r="D64" s="11">
        <v>0</v>
      </c>
      <c r="E64" s="11">
        <v>0</v>
      </c>
      <c r="F64" s="11">
        <v>2415000</v>
      </c>
      <c r="G64" s="11">
        <v>0</v>
      </c>
      <c r="H64" s="11">
        <v>2415000</v>
      </c>
      <c r="I64" s="11">
        <v>0</v>
      </c>
      <c r="J64" s="11">
        <v>0</v>
      </c>
      <c r="K64" s="12">
        <v>0</v>
      </c>
      <c r="L64" s="11">
        <v>0</v>
      </c>
      <c r="M64" s="11">
        <v>0</v>
      </c>
      <c r="N64" s="12">
        <v>0</v>
      </c>
    </row>
    <row r="65" spans="1:14" s="1" customFormat="1" ht="17" customHeight="1" x14ac:dyDescent="0.25">
      <c r="A65" s="9" t="s">
        <v>126</v>
      </c>
      <c r="B65" s="10" t="s">
        <v>127</v>
      </c>
      <c r="C65" s="11">
        <v>190948000</v>
      </c>
      <c r="D65" s="11">
        <v>0</v>
      </c>
      <c r="E65" s="11">
        <v>0</v>
      </c>
      <c r="F65" s="11">
        <v>190948000</v>
      </c>
      <c r="G65" s="11">
        <v>0</v>
      </c>
      <c r="H65" s="11">
        <v>190948000</v>
      </c>
      <c r="I65" s="11">
        <v>0</v>
      </c>
      <c r="J65" s="11">
        <v>0</v>
      </c>
      <c r="K65" s="12">
        <v>0</v>
      </c>
      <c r="L65" s="11">
        <v>0</v>
      </c>
      <c r="M65" s="11">
        <v>0</v>
      </c>
      <c r="N65" s="12">
        <v>0</v>
      </c>
    </row>
    <row r="66" spans="1:14" s="1" customFormat="1" ht="25.5" customHeight="1" x14ac:dyDescent="0.25">
      <c r="A66" s="9" t="s">
        <v>128</v>
      </c>
      <c r="B66" s="10" t="s">
        <v>129</v>
      </c>
      <c r="C66" s="11">
        <v>6984000</v>
      </c>
      <c r="D66" s="11">
        <v>0</v>
      </c>
      <c r="E66" s="11">
        <v>0</v>
      </c>
      <c r="F66" s="11">
        <v>6984000</v>
      </c>
      <c r="G66" s="11">
        <v>0</v>
      </c>
      <c r="H66" s="11">
        <v>6984000</v>
      </c>
      <c r="I66" s="11">
        <v>0</v>
      </c>
      <c r="J66" s="11">
        <v>0</v>
      </c>
      <c r="K66" s="12">
        <v>0</v>
      </c>
      <c r="L66" s="11">
        <v>0</v>
      </c>
      <c r="M66" s="11">
        <v>0</v>
      </c>
      <c r="N66" s="12">
        <v>0</v>
      </c>
    </row>
    <row r="67" spans="1:14" s="1" customFormat="1" ht="25.5" customHeight="1" x14ac:dyDescent="0.25">
      <c r="A67" s="9" t="s">
        <v>130</v>
      </c>
      <c r="B67" s="10" t="s">
        <v>131</v>
      </c>
      <c r="C67" s="11">
        <v>8364000</v>
      </c>
      <c r="D67" s="11">
        <v>0</v>
      </c>
      <c r="E67" s="11">
        <v>0</v>
      </c>
      <c r="F67" s="11">
        <v>8364000</v>
      </c>
      <c r="G67" s="11">
        <v>0</v>
      </c>
      <c r="H67" s="11">
        <v>8364000</v>
      </c>
      <c r="I67" s="11">
        <v>0</v>
      </c>
      <c r="J67" s="11">
        <v>0</v>
      </c>
      <c r="K67" s="12">
        <v>0</v>
      </c>
      <c r="L67" s="11">
        <v>0</v>
      </c>
      <c r="M67" s="11">
        <v>0</v>
      </c>
      <c r="N67" s="12">
        <v>0</v>
      </c>
    </row>
    <row r="68" spans="1:14" s="1" customFormat="1" ht="25.5" customHeight="1" x14ac:dyDescent="0.25">
      <c r="A68" s="9" t="s">
        <v>132</v>
      </c>
      <c r="B68" s="10" t="s">
        <v>133</v>
      </c>
      <c r="C68" s="11">
        <v>150000000</v>
      </c>
      <c r="D68" s="11">
        <v>0</v>
      </c>
      <c r="E68" s="11">
        <v>0</v>
      </c>
      <c r="F68" s="11">
        <v>150000000</v>
      </c>
      <c r="G68" s="11">
        <v>0</v>
      </c>
      <c r="H68" s="11">
        <v>150000000</v>
      </c>
      <c r="I68" s="11">
        <v>0</v>
      </c>
      <c r="J68" s="11">
        <v>0</v>
      </c>
      <c r="K68" s="12">
        <v>0</v>
      </c>
      <c r="L68" s="11">
        <v>0</v>
      </c>
      <c r="M68" s="11">
        <v>0</v>
      </c>
      <c r="N68" s="12">
        <v>0</v>
      </c>
    </row>
    <row r="69" spans="1:14" s="1" customFormat="1" ht="17" customHeight="1" x14ac:dyDescent="0.25">
      <c r="A69" s="9" t="s">
        <v>134</v>
      </c>
      <c r="B69" s="10" t="s">
        <v>135</v>
      </c>
      <c r="C69" s="11">
        <v>600000</v>
      </c>
      <c r="D69" s="11">
        <v>0</v>
      </c>
      <c r="E69" s="11">
        <v>0</v>
      </c>
      <c r="F69" s="11">
        <v>600000</v>
      </c>
      <c r="G69" s="11">
        <v>0</v>
      </c>
      <c r="H69" s="11">
        <v>600000</v>
      </c>
      <c r="I69" s="11">
        <v>0</v>
      </c>
      <c r="J69" s="11">
        <v>0</v>
      </c>
      <c r="K69" s="12">
        <v>0</v>
      </c>
      <c r="L69" s="11">
        <v>0</v>
      </c>
      <c r="M69" s="11">
        <v>0</v>
      </c>
      <c r="N69" s="12">
        <v>0</v>
      </c>
    </row>
    <row r="70" spans="1:14" s="1" customFormat="1" ht="17" customHeight="1" x14ac:dyDescent="0.25">
      <c r="A70" s="9" t="s">
        <v>136</v>
      </c>
      <c r="B70" s="10" t="s">
        <v>137</v>
      </c>
      <c r="C70" s="11">
        <v>25000000</v>
      </c>
      <c r="D70" s="11">
        <v>0</v>
      </c>
      <c r="E70" s="11">
        <v>0</v>
      </c>
      <c r="F70" s="11">
        <v>25000000</v>
      </c>
      <c r="G70" s="11">
        <v>0</v>
      </c>
      <c r="H70" s="11">
        <v>25000000</v>
      </c>
      <c r="I70" s="11">
        <v>0</v>
      </c>
      <c r="J70" s="11">
        <v>0</v>
      </c>
      <c r="K70" s="12">
        <v>0</v>
      </c>
      <c r="L70" s="11">
        <v>0</v>
      </c>
      <c r="M70" s="11">
        <v>0</v>
      </c>
      <c r="N70" s="12">
        <v>0</v>
      </c>
    </row>
    <row r="71" spans="1:14" s="1" customFormat="1" ht="17" customHeight="1" x14ac:dyDescent="0.25">
      <c r="A71" s="9" t="s">
        <v>138</v>
      </c>
      <c r="B71" s="10" t="s">
        <v>139</v>
      </c>
      <c r="C71" s="11">
        <v>27577000</v>
      </c>
      <c r="D71" s="11">
        <v>0</v>
      </c>
      <c r="E71" s="11">
        <v>0</v>
      </c>
      <c r="F71" s="11">
        <v>27577000</v>
      </c>
      <c r="G71" s="11">
        <v>0</v>
      </c>
      <c r="H71" s="11">
        <v>27577000</v>
      </c>
      <c r="I71" s="11">
        <v>0</v>
      </c>
      <c r="J71" s="11">
        <v>0</v>
      </c>
      <c r="K71" s="12">
        <v>0</v>
      </c>
      <c r="L71" s="11">
        <v>0</v>
      </c>
      <c r="M71" s="11">
        <v>0</v>
      </c>
      <c r="N71" s="12">
        <v>0</v>
      </c>
    </row>
    <row r="72" spans="1:14" s="1" customFormat="1" ht="17" customHeight="1" x14ac:dyDescent="0.25">
      <c r="A72" s="9" t="s">
        <v>140</v>
      </c>
      <c r="B72" s="10" t="s">
        <v>141</v>
      </c>
      <c r="C72" s="11">
        <v>2538000</v>
      </c>
      <c r="D72" s="11">
        <v>0</v>
      </c>
      <c r="E72" s="11">
        <v>0</v>
      </c>
      <c r="F72" s="11">
        <v>2538000</v>
      </c>
      <c r="G72" s="11">
        <v>0</v>
      </c>
      <c r="H72" s="11">
        <v>2538000</v>
      </c>
      <c r="I72" s="11">
        <v>0</v>
      </c>
      <c r="J72" s="11">
        <v>0</v>
      </c>
      <c r="K72" s="12">
        <v>0</v>
      </c>
      <c r="L72" s="11">
        <v>0</v>
      </c>
      <c r="M72" s="11">
        <v>0</v>
      </c>
      <c r="N72" s="12">
        <v>0</v>
      </c>
    </row>
    <row r="73" spans="1:14" s="1" customFormat="1" ht="17" customHeight="1" x14ac:dyDescent="0.25">
      <c r="A73" s="9" t="s">
        <v>142</v>
      </c>
      <c r="B73" s="10" t="s">
        <v>143</v>
      </c>
      <c r="C73" s="11">
        <v>3039000</v>
      </c>
      <c r="D73" s="11">
        <v>0</v>
      </c>
      <c r="E73" s="11">
        <v>0</v>
      </c>
      <c r="F73" s="11">
        <v>3039000</v>
      </c>
      <c r="G73" s="11">
        <v>0</v>
      </c>
      <c r="H73" s="11">
        <v>3039000</v>
      </c>
      <c r="I73" s="11">
        <v>0</v>
      </c>
      <c r="J73" s="11">
        <v>0</v>
      </c>
      <c r="K73" s="12">
        <v>0</v>
      </c>
      <c r="L73" s="11">
        <v>0</v>
      </c>
      <c r="M73" s="11">
        <v>0</v>
      </c>
      <c r="N73" s="12">
        <v>0</v>
      </c>
    </row>
    <row r="74" spans="1:14" s="1" customFormat="1" ht="25.5" customHeight="1" x14ac:dyDescent="0.25">
      <c r="A74" s="9" t="s">
        <v>144</v>
      </c>
      <c r="B74" s="10" t="s">
        <v>145</v>
      </c>
      <c r="C74" s="11">
        <v>22000000</v>
      </c>
      <c r="D74" s="11">
        <v>0</v>
      </c>
      <c r="E74" s="11">
        <v>0</v>
      </c>
      <c r="F74" s="11">
        <v>22000000</v>
      </c>
      <c r="G74" s="11">
        <v>0</v>
      </c>
      <c r="H74" s="11">
        <v>22000000</v>
      </c>
      <c r="I74" s="11">
        <v>0</v>
      </c>
      <c r="J74" s="11">
        <v>0</v>
      </c>
      <c r="K74" s="12">
        <v>0</v>
      </c>
      <c r="L74" s="11">
        <v>0</v>
      </c>
      <c r="M74" s="11">
        <v>0</v>
      </c>
      <c r="N74" s="12">
        <v>0</v>
      </c>
    </row>
    <row r="75" spans="1:14" s="1" customFormat="1" ht="25.5" customHeight="1" x14ac:dyDescent="0.25">
      <c r="A75" s="9" t="s">
        <v>146</v>
      </c>
      <c r="B75" s="10" t="s">
        <v>147</v>
      </c>
      <c r="C75" s="11">
        <v>326661000</v>
      </c>
      <c r="D75" s="11">
        <v>0</v>
      </c>
      <c r="E75" s="11">
        <v>0</v>
      </c>
      <c r="F75" s="11">
        <v>326661000</v>
      </c>
      <c r="G75" s="11">
        <v>0</v>
      </c>
      <c r="H75" s="11">
        <v>326661000</v>
      </c>
      <c r="I75" s="11">
        <v>0</v>
      </c>
      <c r="J75" s="11">
        <v>0</v>
      </c>
      <c r="K75" s="12">
        <v>0</v>
      </c>
      <c r="L75" s="11">
        <v>0</v>
      </c>
      <c r="M75" s="11">
        <v>0</v>
      </c>
      <c r="N75" s="12">
        <v>0</v>
      </c>
    </row>
    <row r="76" spans="1:14" s="1" customFormat="1" ht="25.5" customHeight="1" x14ac:dyDescent="0.25">
      <c r="A76" s="9" t="s">
        <v>148</v>
      </c>
      <c r="B76" s="10" t="s">
        <v>149</v>
      </c>
      <c r="C76" s="11">
        <v>59820000</v>
      </c>
      <c r="D76" s="11">
        <v>0</v>
      </c>
      <c r="E76" s="11">
        <v>0</v>
      </c>
      <c r="F76" s="11">
        <v>59820000</v>
      </c>
      <c r="G76" s="11">
        <v>0</v>
      </c>
      <c r="H76" s="11">
        <v>59820000</v>
      </c>
      <c r="I76" s="11">
        <v>0</v>
      </c>
      <c r="J76" s="11">
        <v>0</v>
      </c>
      <c r="K76" s="12">
        <v>0</v>
      </c>
      <c r="L76" s="11">
        <v>0</v>
      </c>
      <c r="M76" s="11">
        <v>0</v>
      </c>
      <c r="N76" s="12">
        <v>0</v>
      </c>
    </row>
    <row r="77" spans="1:14" s="1" customFormat="1" ht="17" customHeight="1" x14ac:dyDescent="0.25">
      <c r="A77" s="9" t="s">
        <v>150</v>
      </c>
      <c r="B77" s="10" t="s">
        <v>151</v>
      </c>
      <c r="C77" s="11">
        <v>5820000</v>
      </c>
      <c r="D77" s="11">
        <v>0</v>
      </c>
      <c r="E77" s="11">
        <v>0</v>
      </c>
      <c r="F77" s="11">
        <v>5820000</v>
      </c>
      <c r="G77" s="11">
        <v>0</v>
      </c>
      <c r="H77" s="11">
        <v>5820000</v>
      </c>
      <c r="I77" s="11">
        <v>0</v>
      </c>
      <c r="J77" s="11">
        <v>0</v>
      </c>
      <c r="K77" s="12">
        <v>0</v>
      </c>
      <c r="L77" s="11">
        <v>0</v>
      </c>
      <c r="M77" s="11">
        <v>0</v>
      </c>
      <c r="N77" s="12">
        <v>0</v>
      </c>
    </row>
    <row r="78" spans="1:14" s="1" customFormat="1" ht="17" customHeight="1" x14ac:dyDescent="0.25">
      <c r="A78" s="9" t="s">
        <v>152</v>
      </c>
      <c r="B78" s="10" t="s">
        <v>153</v>
      </c>
      <c r="C78" s="11">
        <v>24000000</v>
      </c>
      <c r="D78" s="11">
        <v>0</v>
      </c>
      <c r="E78" s="11">
        <v>0</v>
      </c>
      <c r="F78" s="11">
        <v>24000000</v>
      </c>
      <c r="G78" s="11">
        <v>0</v>
      </c>
      <c r="H78" s="11">
        <v>24000000</v>
      </c>
      <c r="I78" s="11">
        <v>0</v>
      </c>
      <c r="J78" s="11">
        <v>0</v>
      </c>
      <c r="K78" s="12">
        <v>0</v>
      </c>
      <c r="L78" s="11">
        <v>0</v>
      </c>
      <c r="M78" s="11">
        <v>0</v>
      </c>
      <c r="N78" s="12">
        <v>0</v>
      </c>
    </row>
    <row r="79" spans="1:14" s="1" customFormat="1" ht="17" customHeight="1" x14ac:dyDescent="0.25">
      <c r="A79" s="9" t="s">
        <v>154</v>
      </c>
      <c r="B79" s="10" t="s">
        <v>155</v>
      </c>
      <c r="C79" s="11">
        <v>20000000</v>
      </c>
      <c r="D79" s="11">
        <v>0</v>
      </c>
      <c r="E79" s="11">
        <v>0</v>
      </c>
      <c r="F79" s="11">
        <v>20000000</v>
      </c>
      <c r="G79" s="11">
        <v>0</v>
      </c>
      <c r="H79" s="11">
        <v>20000000</v>
      </c>
      <c r="I79" s="11">
        <v>0</v>
      </c>
      <c r="J79" s="11">
        <v>0</v>
      </c>
      <c r="K79" s="12">
        <v>0</v>
      </c>
      <c r="L79" s="11">
        <v>0</v>
      </c>
      <c r="M79" s="11">
        <v>0</v>
      </c>
      <c r="N79" s="12">
        <v>0</v>
      </c>
    </row>
    <row r="80" spans="1:14" s="1" customFormat="1" ht="17" customHeight="1" x14ac:dyDescent="0.25">
      <c r="A80" s="9" t="s">
        <v>156</v>
      </c>
      <c r="B80" s="10" t="s">
        <v>157</v>
      </c>
      <c r="C80" s="11">
        <v>10000000</v>
      </c>
      <c r="D80" s="11">
        <v>0</v>
      </c>
      <c r="E80" s="11">
        <v>0</v>
      </c>
      <c r="F80" s="11">
        <v>10000000</v>
      </c>
      <c r="G80" s="11">
        <v>0</v>
      </c>
      <c r="H80" s="11">
        <v>10000000</v>
      </c>
      <c r="I80" s="11">
        <v>0</v>
      </c>
      <c r="J80" s="11">
        <v>0</v>
      </c>
      <c r="K80" s="12">
        <v>0</v>
      </c>
      <c r="L80" s="11">
        <v>0</v>
      </c>
      <c r="M80" s="11">
        <v>0</v>
      </c>
      <c r="N80" s="12">
        <v>0</v>
      </c>
    </row>
    <row r="81" spans="1:14" s="1" customFormat="1" ht="25.5" customHeight="1" x14ac:dyDescent="0.25">
      <c r="A81" s="9" t="s">
        <v>158</v>
      </c>
      <c r="B81" s="10" t="s">
        <v>159</v>
      </c>
      <c r="C81" s="11">
        <v>99975000</v>
      </c>
      <c r="D81" s="11">
        <v>0</v>
      </c>
      <c r="E81" s="11">
        <v>0</v>
      </c>
      <c r="F81" s="11">
        <v>99975000</v>
      </c>
      <c r="G81" s="11">
        <v>0</v>
      </c>
      <c r="H81" s="11">
        <v>99975000</v>
      </c>
      <c r="I81" s="11">
        <v>0</v>
      </c>
      <c r="J81" s="11">
        <v>0</v>
      </c>
      <c r="K81" s="12">
        <v>0</v>
      </c>
      <c r="L81" s="11">
        <v>0</v>
      </c>
      <c r="M81" s="11">
        <v>0</v>
      </c>
      <c r="N81" s="12">
        <v>0</v>
      </c>
    </row>
    <row r="82" spans="1:14" s="1" customFormat="1" ht="17" customHeight="1" x14ac:dyDescent="0.25">
      <c r="A82" s="9" t="s">
        <v>160</v>
      </c>
      <c r="B82" s="10" t="s">
        <v>161</v>
      </c>
      <c r="C82" s="11">
        <v>86400000</v>
      </c>
      <c r="D82" s="11">
        <v>0</v>
      </c>
      <c r="E82" s="11">
        <v>0</v>
      </c>
      <c r="F82" s="11">
        <v>86400000</v>
      </c>
      <c r="G82" s="11">
        <v>0</v>
      </c>
      <c r="H82" s="11">
        <v>86400000</v>
      </c>
      <c r="I82" s="11">
        <v>0</v>
      </c>
      <c r="J82" s="11">
        <v>0</v>
      </c>
      <c r="K82" s="12">
        <v>0</v>
      </c>
      <c r="L82" s="11">
        <v>0</v>
      </c>
      <c r="M82" s="11">
        <v>0</v>
      </c>
      <c r="N82" s="12">
        <v>0</v>
      </c>
    </row>
    <row r="83" spans="1:14" s="1" customFormat="1" ht="17" customHeight="1" x14ac:dyDescent="0.25">
      <c r="A83" s="9" t="s">
        <v>162</v>
      </c>
      <c r="B83" s="10" t="s">
        <v>163</v>
      </c>
      <c r="C83" s="11">
        <v>9000000</v>
      </c>
      <c r="D83" s="11">
        <v>0</v>
      </c>
      <c r="E83" s="11">
        <v>0</v>
      </c>
      <c r="F83" s="11">
        <v>9000000</v>
      </c>
      <c r="G83" s="11">
        <v>0</v>
      </c>
      <c r="H83" s="11">
        <v>9000000</v>
      </c>
      <c r="I83" s="11">
        <v>0</v>
      </c>
      <c r="J83" s="11">
        <v>0</v>
      </c>
      <c r="K83" s="12">
        <v>0</v>
      </c>
      <c r="L83" s="11">
        <v>0</v>
      </c>
      <c r="M83" s="11">
        <v>0</v>
      </c>
      <c r="N83" s="12">
        <v>0</v>
      </c>
    </row>
    <row r="84" spans="1:14" s="1" customFormat="1" ht="17" customHeight="1" x14ac:dyDescent="0.25">
      <c r="A84" s="9" t="s">
        <v>164</v>
      </c>
      <c r="B84" s="10" t="s">
        <v>165</v>
      </c>
      <c r="C84" s="11">
        <v>4575000</v>
      </c>
      <c r="D84" s="11">
        <v>0</v>
      </c>
      <c r="E84" s="11">
        <v>0</v>
      </c>
      <c r="F84" s="11">
        <v>4575000</v>
      </c>
      <c r="G84" s="11">
        <v>0</v>
      </c>
      <c r="H84" s="11">
        <v>4575000</v>
      </c>
      <c r="I84" s="11">
        <v>0</v>
      </c>
      <c r="J84" s="11">
        <v>0</v>
      </c>
      <c r="K84" s="12">
        <v>0</v>
      </c>
      <c r="L84" s="11">
        <v>0</v>
      </c>
      <c r="M84" s="11">
        <v>0</v>
      </c>
      <c r="N84" s="12">
        <v>0</v>
      </c>
    </row>
    <row r="85" spans="1:14" s="1" customFormat="1" ht="17" customHeight="1" x14ac:dyDescent="0.25">
      <c r="A85" s="9" t="s">
        <v>166</v>
      </c>
      <c r="B85" s="10" t="s">
        <v>167</v>
      </c>
      <c r="C85" s="11">
        <v>2000000</v>
      </c>
      <c r="D85" s="11">
        <v>0</v>
      </c>
      <c r="E85" s="11">
        <v>0</v>
      </c>
      <c r="F85" s="11">
        <v>2000000</v>
      </c>
      <c r="G85" s="11">
        <v>0</v>
      </c>
      <c r="H85" s="11">
        <v>2000000</v>
      </c>
      <c r="I85" s="11">
        <v>0</v>
      </c>
      <c r="J85" s="11">
        <v>0</v>
      </c>
      <c r="K85" s="12">
        <v>0</v>
      </c>
      <c r="L85" s="11">
        <v>0</v>
      </c>
      <c r="M85" s="11">
        <v>0</v>
      </c>
      <c r="N85" s="12">
        <v>0</v>
      </c>
    </row>
    <row r="86" spans="1:14" s="1" customFormat="1" ht="17" customHeight="1" x14ac:dyDescent="0.25">
      <c r="A86" s="9" t="s">
        <v>168</v>
      </c>
      <c r="B86" s="10" t="s">
        <v>169</v>
      </c>
      <c r="C86" s="11">
        <v>2000000</v>
      </c>
      <c r="D86" s="11">
        <v>0</v>
      </c>
      <c r="E86" s="11">
        <v>0</v>
      </c>
      <c r="F86" s="11">
        <v>2000000</v>
      </c>
      <c r="G86" s="11">
        <v>0</v>
      </c>
      <c r="H86" s="11">
        <v>2000000</v>
      </c>
      <c r="I86" s="11">
        <v>0</v>
      </c>
      <c r="J86" s="11">
        <v>0</v>
      </c>
      <c r="K86" s="12">
        <v>0</v>
      </c>
      <c r="L86" s="11">
        <v>0</v>
      </c>
      <c r="M86" s="11">
        <v>0</v>
      </c>
      <c r="N86" s="12">
        <v>0</v>
      </c>
    </row>
    <row r="87" spans="1:14" s="1" customFormat="1" ht="25.5" customHeight="1" x14ac:dyDescent="0.25">
      <c r="A87" s="9" t="s">
        <v>170</v>
      </c>
      <c r="B87" s="10" t="s">
        <v>171</v>
      </c>
      <c r="C87" s="11">
        <v>18319000</v>
      </c>
      <c r="D87" s="11">
        <v>0</v>
      </c>
      <c r="E87" s="11">
        <v>0</v>
      </c>
      <c r="F87" s="11">
        <v>18319000</v>
      </c>
      <c r="G87" s="11">
        <v>0</v>
      </c>
      <c r="H87" s="11">
        <v>18319000</v>
      </c>
      <c r="I87" s="11">
        <v>0</v>
      </c>
      <c r="J87" s="11">
        <v>0</v>
      </c>
      <c r="K87" s="12">
        <v>0</v>
      </c>
      <c r="L87" s="11">
        <v>0</v>
      </c>
      <c r="M87" s="11">
        <v>0</v>
      </c>
      <c r="N87" s="12">
        <v>0</v>
      </c>
    </row>
    <row r="88" spans="1:14" s="1" customFormat="1" ht="25.5" customHeight="1" x14ac:dyDescent="0.25">
      <c r="A88" s="9" t="s">
        <v>172</v>
      </c>
      <c r="B88" s="10" t="s">
        <v>173</v>
      </c>
      <c r="C88" s="11">
        <v>2880000</v>
      </c>
      <c r="D88" s="11">
        <v>0</v>
      </c>
      <c r="E88" s="11">
        <v>0</v>
      </c>
      <c r="F88" s="11">
        <v>2880000</v>
      </c>
      <c r="G88" s="11">
        <v>0</v>
      </c>
      <c r="H88" s="11">
        <v>2880000</v>
      </c>
      <c r="I88" s="11">
        <v>0</v>
      </c>
      <c r="J88" s="11">
        <v>0</v>
      </c>
      <c r="K88" s="12">
        <v>0</v>
      </c>
      <c r="L88" s="11">
        <v>0</v>
      </c>
      <c r="M88" s="11">
        <v>0</v>
      </c>
      <c r="N88" s="12">
        <v>0</v>
      </c>
    </row>
    <row r="89" spans="1:14" s="1" customFormat="1" ht="17" customHeight="1" x14ac:dyDescent="0.25">
      <c r="A89" s="9" t="s">
        <v>174</v>
      </c>
      <c r="B89" s="10" t="s">
        <v>175</v>
      </c>
      <c r="C89" s="11">
        <v>135000</v>
      </c>
      <c r="D89" s="11">
        <v>0</v>
      </c>
      <c r="E89" s="11">
        <v>0</v>
      </c>
      <c r="F89" s="11">
        <v>135000</v>
      </c>
      <c r="G89" s="11">
        <v>0</v>
      </c>
      <c r="H89" s="11">
        <v>135000</v>
      </c>
      <c r="I89" s="11">
        <v>0</v>
      </c>
      <c r="J89" s="11">
        <v>0</v>
      </c>
      <c r="K89" s="12">
        <v>0</v>
      </c>
      <c r="L89" s="11">
        <v>0</v>
      </c>
      <c r="M89" s="11">
        <v>0</v>
      </c>
      <c r="N89" s="12">
        <v>0</v>
      </c>
    </row>
    <row r="90" spans="1:14" s="1" customFormat="1" ht="17" customHeight="1" x14ac:dyDescent="0.25">
      <c r="A90" s="9" t="s">
        <v>176</v>
      </c>
      <c r="B90" s="10" t="s">
        <v>177</v>
      </c>
      <c r="C90" s="11">
        <v>250000</v>
      </c>
      <c r="D90" s="11">
        <v>0</v>
      </c>
      <c r="E90" s="11">
        <v>0</v>
      </c>
      <c r="F90" s="11">
        <v>250000</v>
      </c>
      <c r="G90" s="11">
        <v>0</v>
      </c>
      <c r="H90" s="11">
        <v>250000</v>
      </c>
      <c r="I90" s="11">
        <v>0</v>
      </c>
      <c r="J90" s="11">
        <v>0</v>
      </c>
      <c r="K90" s="12">
        <v>0</v>
      </c>
      <c r="L90" s="11">
        <v>0</v>
      </c>
      <c r="M90" s="11">
        <v>0</v>
      </c>
      <c r="N90" s="12">
        <v>0</v>
      </c>
    </row>
    <row r="91" spans="1:14" s="1" customFormat="1" ht="17" customHeight="1" x14ac:dyDescent="0.25">
      <c r="A91" s="9" t="s">
        <v>178</v>
      </c>
      <c r="B91" s="10" t="s">
        <v>179</v>
      </c>
      <c r="C91" s="11">
        <v>54000</v>
      </c>
      <c r="D91" s="11">
        <v>0</v>
      </c>
      <c r="E91" s="11">
        <v>0</v>
      </c>
      <c r="F91" s="11">
        <v>54000</v>
      </c>
      <c r="G91" s="11">
        <v>0</v>
      </c>
      <c r="H91" s="11">
        <v>54000</v>
      </c>
      <c r="I91" s="11">
        <v>0</v>
      </c>
      <c r="J91" s="11">
        <v>0</v>
      </c>
      <c r="K91" s="12">
        <v>0</v>
      </c>
      <c r="L91" s="11">
        <v>0</v>
      </c>
      <c r="M91" s="11">
        <v>0</v>
      </c>
      <c r="N91" s="12">
        <v>0</v>
      </c>
    </row>
    <row r="92" spans="1:14" s="1" customFormat="1" ht="17" customHeight="1" x14ac:dyDescent="0.25">
      <c r="A92" s="9" t="s">
        <v>180</v>
      </c>
      <c r="B92" s="10" t="s">
        <v>181</v>
      </c>
      <c r="C92" s="11">
        <v>15000000</v>
      </c>
      <c r="D92" s="11">
        <v>0</v>
      </c>
      <c r="E92" s="11">
        <v>0</v>
      </c>
      <c r="F92" s="11">
        <v>15000000</v>
      </c>
      <c r="G92" s="11">
        <v>0</v>
      </c>
      <c r="H92" s="11">
        <v>15000000</v>
      </c>
      <c r="I92" s="11">
        <v>0</v>
      </c>
      <c r="J92" s="11">
        <v>0</v>
      </c>
      <c r="K92" s="12">
        <v>0</v>
      </c>
      <c r="L92" s="11">
        <v>0</v>
      </c>
      <c r="M92" s="11">
        <v>0</v>
      </c>
      <c r="N92" s="12">
        <v>0</v>
      </c>
    </row>
    <row r="93" spans="1:14" s="1" customFormat="1" ht="17" customHeight="1" x14ac:dyDescent="0.25">
      <c r="A93" s="9" t="s">
        <v>182</v>
      </c>
      <c r="B93" s="10" t="s">
        <v>183</v>
      </c>
      <c r="C93" s="11">
        <v>36567000</v>
      </c>
      <c r="D93" s="11">
        <v>0</v>
      </c>
      <c r="E93" s="11">
        <v>0</v>
      </c>
      <c r="F93" s="11">
        <v>36567000</v>
      </c>
      <c r="G93" s="11">
        <v>0</v>
      </c>
      <c r="H93" s="11">
        <v>36567000</v>
      </c>
      <c r="I93" s="11">
        <v>0</v>
      </c>
      <c r="J93" s="11">
        <v>0</v>
      </c>
      <c r="K93" s="12">
        <v>0</v>
      </c>
      <c r="L93" s="11">
        <v>0</v>
      </c>
      <c r="M93" s="11">
        <v>0</v>
      </c>
      <c r="N93" s="12">
        <v>0</v>
      </c>
    </row>
    <row r="94" spans="1:14" s="1" customFormat="1" ht="17" customHeight="1" x14ac:dyDescent="0.25">
      <c r="A94" s="9" t="s">
        <v>184</v>
      </c>
      <c r="B94" s="10" t="s">
        <v>185</v>
      </c>
      <c r="C94" s="11">
        <v>19920000</v>
      </c>
      <c r="D94" s="11">
        <v>0</v>
      </c>
      <c r="E94" s="11">
        <v>0</v>
      </c>
      <c r="F94" s="11">
        <v>19920000</v>
      </c>
      <c r="G94" s="11">
        <v>0</v>
      </c>
      <c r="H94" s="11">
        <v>19920000</v>
      </c>
      <c r="I94" s="11">
        <v>0</v>
      </c>
      <c r="J94" s="11">
        <v>0</v>
      </c>
      <c r="K94" s="12">
        <v>0</v>
      </c>
      <c r="L94" s="11">
        <v>0</v>
      </c>
      <c r="M94" s="11">
        <v>0</v>
      </c>
      <c r="N94" s="12">
        <v>0</v>
      </c>
    </row>
    <row r="95" spans="1:14" s="1" customFormat="1" ht="17" customHeight="1" x14ac:dyDescent="0.25">
      <c r="A95" s="9" t="s">
        <v>186</v>
      </c>
      <c r="B95" s="10" t="s">
        <v>187</v>
      </c>
      <c r="C95" s="11">
        <v>6600000</v>
      </c>
      <c r="D95" s="11">
        <v>0</v>
      </c>
      <c r="E95" s="11">
        <v>0</v>
      </c>
      <c r="F95" s="11">
        <v>6600000</v>
      </c>
      <c r="G95" s="11">
        <v>0</v>
      </c>
      <c r="H95" s="11">
        <v>6600000</v>
      </c>
      <c r="I95" s="11">
        <v>0</v>
      </c>
      <c r="J95" s="11">
        <v>0</v>
      </c>
      <c r="K95" s="12">
        <v>0</v>
      </c>
      <c r="L95" s="11">
        <v>0</v>
      </c>
      <c r="M95" s="11">
        <v>0</v>
      </c>
      <c r="N95" s="12">
        <v>0</v>
      </c>
    </row>
    <row r="96" spans="1:14" s="1" customFormat="1" ht="17" customHeight="1" x14ac:dyDescent="0.25">
      <c r="A96" s="9" t="s">
        <v>188</v>
      </c>
      <c r="B96" s="10" t="s">
        <v>189</v>
      </c>
      <c r="C96" s="11">
        <v>3000000</v>
      </c>
      <c r="D96" s="11">
        <v>0</v>
      </c>
      <c r="E96" s="11">
        <v>0</v>
      </c>
      <c r="F96" s="11">
        <v>3000000</v>
      </c>
      <c r="G96" s="11">
        <v>0</v>
      </c>
      <c r="H96" s="11">
        <v>3000000</v>
      </c>
      <c r="I96" s="11">
        <v>0</v>
      </c>
      <c r="J96" s="11">
        <v>0</v>
      </c>
      <c r="K96" s="12">
        <v>0</v>
      </c>
      <c r="L96" s="11">
        <v>0</v>
      </c>
      <c r="M96" s="11">
        <v>0</v>
      </c>
      <c r="N96" s="12">
        <v>0</v>
      </c>
    </row>
    <row r="97" spans="1:14" s="1" customFormat="1" ht="17" customHeight="1" x14ac:dyDescent="0.25">
      <c r="A97" s="9" t="s">
        <v>190</v>
      </c>
      <c r="B97" s="10" t="s">
        <v>191</v>
      </c>
      <c r="C97" s="11">
        <v>319000</v>
      </c>
      <c r="D97" s="11">
        <v>0</v>
      </c>
      <c r="E97" s="11">
        <v>0</v>
      </c>
      <c r="F97" s="11">
        <v>319000</v>
      </c>
      <c r="G97" s="11">
        <v>0</v>
      </c>
      <c r="H97" s="11">
        <v>319000</v>
      </c>
      <c r="I97" s="11">
        <v>0</v>
      </c>
      <c r="J97" s="11">
        <v>0</v>
      </c>
      <c r="K97" s="12">
        <v>0</v>
      </c>
      <c r="L97" s="11">
        <v>0</v>
      </c>
      <c r="M97" s="11">
        <v>0</v>
      </c>
      <c r="N97" s="12">
        <v>0</v>
      </c>
    </row>
    <row r="98" spans="1:14" s="1" customFormat="1" ht="17" customHeight="1" x14ac:dyDescent="0.25">
      <c r="A98" s="9" t="s">
        <v>192</v>
      </c>
      <c r="B98" s="10" t="s">
        <v>193</v>
      </c>
      <c r="C98" s="11">
        <v>500000</v>
      </c>
      <c r="D98" s="11">
        <v>0</v>
      </c>
      <c r="E98" s="11">
        <v>0</v>
      </c>
      <c r="F98" s="11">
        <v>500000</v>
      </c>
      <c r="G98" s="11">
        <v>0</v>
      </c>
      <c r="H98" s="11">
        <v>500000</v>
      </c>
      <c r="I98" s="11">
        <v>0</v>
      </c>
      <c r="J98" s="11">
        <v>0</v>
      </c>
      <c r="K98" s="12">
        <v>0</v>
      </c>
      <c r="L98" s="11">
        <v>0</v>
      </c>
      <c r="M98" s="11">
        <v>0</v>
      </c>
      <c r="N98" s="12">
        <v>0</v>
      </c>
    </row>
    <row r="99" spans="1:14" s="1" customFormat="1" ht="17" customHeight="1" x14ac:dyDescent="0.25">
      <c r="A99" s="9" t="s">
        <v>194</v>
      </c>
      <c r="B99" s="10" t="s">
        <v>195</v>
      </c>
      <c r="C99" s="11">
        <v>300000</v>
      </c>
      <c r="D99" s="11">
        <v>0</v>
      </c>
      <c r="E99" s="11">
        <v>0</v>
      </c>
      <c r="F99" s="11">
        <v>300000</v>
      </c>
      <c r="G99" s="11">
        <v>0</v>
      </c>
      <c r="H99" s="11">
        <v>300000</v>
      </c>
      <c r="I99" s="11">
        <v>0</v>
      </c>
      <c r="J99" s="11">
        <v>0</v>
      </c>
      <c r="K99" s="12">
        <v>0</v>
      </c>
      <c r="L99" s="11">
        <v>0</v>
      </c>
      <c r="M99" s="11">
        <v>0</v>
      </c>
      <c r="N99" s="12">
        <v>0</v>
      </c>
    </row>
    <row r="100" spans="1:14" s="1" customFormat="1" ht="17" customHeight="1" x14ac:dyDescent="0.25">
      <c r="A100" s="9" t="s">
        <v>196</v>
      </c>
      <c r="B100" s="10" t="s">
        <v>197</v>
      </c>
      <c r="C100" s="11">
        <v>800000</v>
      </c>
      <c r="D100" s="11">
        <v>0</v>
      </c>
      <c r="E100" s="11">
        <v>0</v>
      </c>
      <c r="F100" s="11">
        <v>800000</v>
      </c>
      <c r="G100" s="11">
        <v>0</v>
      </c>
      <c r="H100" s="11">
        <v>800000</v>
      </c>
      <c r="I100" s="11">
        <v>0</v>
      </c>
      <c r="J100" s="11">
        <v>0</v>
      </c>
      <c r="K100" s="12">
        <v>0</v>
      </c>
      <c r="L100" s="11">
        <v>0</v>
      </c>
      <c r="M100" s="11">
        <v>0</v>
      </c>
      <c r="N100" s="12">
        <v>0</v>
      </c>
    </row>
    <row r="101" spans="1:14" s="1" customFormat="1" ht="25.5" customHeight="1" x14ac:dyDescent="0.25">
      <c r="A101" s="9" t="s">
        <v>198</v>
      </c>
      <c r="B101" s="10" t="s">
        <v>199</v>
      </c>
      <c r="C101" s="11">
        <v>280000</v>
      </c>
      <c r="D101" s="11">
        <v>0</v>
      </c>
      <c r="E101" s="11">
        <v>0</v>
      </c>
      <c r="F101" s="11">
        <v>280000</v>
      </c>
      <c r="G101" s="11">
        <v>0</v>
      </c>
      <c r="H101" s="11">
        <v>280000</v>
      </c>
      <c r="I101" s="11">
        <v>0</v>
      </c>
      <c r="J101" s="11">
        <v>0</v>
      </c>
      <c r="K101" s="12">
        <v>0</v>
      </c>
      <c r="L101" s="11">
        <v>0</v>
      </c>
      <c r="M101" s="11">
        <v>0</v>
      </c>
      <c r="N101" s="12">
        <v>0</v>
      </c>
    </row>
    <row r="102" spans="1:14" s="1" customFormat="1" ht="17" customHeight="1" x14ac:dyDescent="0.25">
      <c r="A102" s="9" t="s">
        <v>200</v>
      </c>
      <c r="B102" s="10" t="s">
        <v>201</v>
      </c>
      <c r="C102" s="11">
        <v>1000000</v>
      </c>
      <c r="D102" s="11">
        <v>0</v>
      </c>
      <c r="E102" s="11">
        <v>0</v>
      </c>
      <c r="F102" s="11">
        <v>1000000</v>
      </c>
      <c r="G102" s="11">
        <v>0</v>
      </c>
      <c r="H102" s="11">
        <v>1000000</v>
      </c>
      <c r="I102" s="11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</row>
    <row r="103" spans="1:14" s="1" customFormat="1" ht="17" customHeight="1" x14ac:dyDescent="0.25">
      <c r="A103" s="9" t="s">
        <v>202</v>
      </c>
      <c r="B103" s="10" t="s">
        <v>203</v>
      </c>
      <c r="C103" s="11">
        <v>1200000</v>
      </c>
      <c r="D103" s="11">
        <v>0</v>
      </c>
      <c r="E103" s="11">
        <v>0</v>
      </c>
      <c r="F103" s="11">
        <v>1200000</v>
      </c>
      <c r="G103" s="11">
        <v>0</v>
      </c>
      <c r="H103" s="11">
        <v>1200000</v>
      </c>
      <c r="I103" s="11">
        <v>0</v>
      </c>
      <c r="J103" s="11">
        <v>0</v>
      </c>
      <c r="K103" s="12">
        <v>0</v>
      </c>
      <c r="L103" s="11">
        <v>0</v>
      </c>
      <c r="M103" s="11">
        <v>0</v>
      </c>
      <c r="N103" s="12">
        <v>0</v>
      </c>
    </row>
    <row r="104" spans="1:14" s="1" customFormat="1" ht="17" customHeight="1" x14ac:dyDescent="0.25">
      <c r="A104" s="9" t="s">
        <v>204</v>
      </c>
      <c r="B104" s="10" t="s">
        <v>205</v>
      </c>
      <c r="C104" s="11">
        <v>1000000</v>
      </c>
      <c r="D104" s="11">
        <v>0</v>
      </c>
      <c r="E104" s="11">
        <v>0</v>
      </c>
      <c r="F104" s="11">
        <v>1000000</v>
      </c>
      <c r="G104" s="11">
        <v>0</v>
      </c>
      <c r="H104" s="11">
        <v>1000000</v>
      </c>
      <c r="I104" s="11">
        <v>0</v>
      </c>
      <c r="J104" s="11">
        <v>0</v>
      </c>
      <c r="K104" s="12">
        <v>0</v>
      </c>
      <c r="L104" s="11">
        <v>0</v>
      </c>
      <c r="M104" s="11">
        <v>0</v>
      </c>
      <c r="N104" s="12">
        <v>0</v>
      </c>
    </row>
    <row r="105" spans="1:14" s="1" customFormat="1" ht="17" customHeight="1" x14ac:dyDescent="0.25">
      <c r="A105" s="9" t="s">
        <v>206</v>
      </c>
      <c r="B105" s="10" t="s">
        <v>207</v>
      </c>
      <c r="C105" s="11">
        <v>1648000</v>
      </c>
      <c r="D105" s="11">
        <v>0</v>
      </c>
      <c r="E105" s="11">
        <v>0</v>
      </c>
      <c r="F105" s="11">
        <v>1648000</v>
      </c>
      <c r="G105" s="11">
        <v>0</v>
      </c>
      <c r="H105" s="11">
        <v>1648000</v>
      </c>
      <c r="I105" s="11">
        <v>0</v>
      </c>
      <c r="J105" s="11">
        <v>0</v>
      </c>
      <c r="K105" s="12">
        <v>0</v>
      </c>
      <c r="L105" s="11">
        <v>0</v>
      </c>
      <c r="M105" s="11">
        <v>0</v>
      </c>
      <c r="N105" s="12">
        <v>0</v>
      </c>
    </row>
    <row r="106" spans="1:14" s="1" customFormat="1" ht="17" customHeight="1" x14ac:dyDescent="0.25">
      <c r="A106" s="9" t="s">
        <v>208</v>
      </c>
      <c r="B106" s="10" t="s">
        <v>209</v>
      </c>
      <c r="C106" s="11">
        <v>109980000</v>
      </c>
      <c r="D106" s="11">
        <v>0</v>
      </c>
      <c r="E106" s="11">
        <v>0</v>
      </c>
      <c r="F106" s="11">
        <v>109980000</v>
      </c>
      <c r="G106" s="11">
        <v>0</v>
      </c>
      <c r="H106" s="11">
        <v>109980000</v>
      </c>
      <c r="I106" s="11">
        <v>0</v>
      </c>
      <c r="J106" s="11">
        <v>0</v>
      </c>
      <c r="K106" s="12">
        <v>0</v>
      </c>
      <c r="L106" s="11">
        <v>0</v>
      </c>
      <c r="M106" s="11">
        <v>0</v>
      </c>
      <c r="N106" s="12">
        <v>0</v>
      </c>
    </row>
    <row r="107" spans="1:14" s="1" customFormat="1" ht="17" customHeight="1" x14ac:dyDescent="0.25">
      <c r="A107" s="9" t="s">
        <v>210</v>
      </c>
      <c r="B107" s="10" t="s">
        <v>211</v>
      </c>
      <c r="C107" s="11">
        <v>100000000</v>
      </c>
      <c r="D107" s="11">
        <v>0</v>
      </c>
      <c r="E107" s="11">
        <v>0</v>
      </c>
      <c r="F107" s="11">
        <v>100000000</v>
      </c>
      <c r="G107" s="11">
        <v>0</v>
      </c>
      <c r="H107" s="11">
        <v>100000000</v>
      </c>
      <c r="I107" s="11">
        <v>0</v>
      </c>
      <c r="J107" s="11">
        <v>0</v>
      </c>
      <c r="K107" s="12">
        <v>0</v>
      </c>
      <c r="L107" s="11">
        <v>0</v>
      </c>
      <c r="M107" s="11">
        <v>0</v>
      </c>
      <c r="N107" s="12">
        <v>0</v>
      </c>
    </row>
    <row r="108" spans="1:14" s="1" customFormat="1" ht="17" customHeight="1" x14ac:dyDescent="0.25">
      <c r="A108" s="9" t="s">
        <v>212</v>
      </c>
      <c r="B108" s="10" t="s">
        <v>213</v>
      </c>
      <c r="C108" s="11">
        <v>1950000</v>
      </c>
      <c r="D108" s="11">
        <v>0</v>
      </c>
      <c r="E108" s="11">
        <v>0</v>
      </c>
      <c r="F108" s="11">
        <v>1950000</v>
      </c>
      <c r="G108" s="11">
        <v>0</v>
      </c>
      <c r="H108" s="11">
        <v>1950000</v>
      </c>
      <c r="I108" s="11">
        <v>0</v>
      </c>
      <c r="J108" s="11">
        <v>0</v>
      </c>
      <c r="K108" s="12">
        <v>0</v>
      </c>
      <c r="L108" s="11">
        <v>0</v>
      </c>
      <c r="M108" s="11">
        <v>0</v>
      </c>
      <c r="N108" s="12">
        <v>0</v>
      </c>
    </row>
    <row r="109" spans="1:14" s="1" customFormat="1" ht="17" customHeight="1" x14ac:dyDescent="0.25">
      <c r="A109" s="9" t="s">
        <v>214</v>
      </c>
      <c r="B109" s="10" t="s">
        <v>215</v>
      </c>
      <c r="C109" s="11">
        <v>1000000</v>
      </c>
      <c r="D109" s="11">
        <v>0</v>
      </c>
      <c r="E109" s="11">
        <v>0</v>
      </c>
      <c r="F109" s="11">
        <v>1000000</v>
      </c>
      <c r="G109" s="11">
        <v>0</v>
      </c>
      <c r="H109" s="11">
        <v>1000000</v>
      </c>
      <c r="I109" s="11">
        <v>0</v>
      </c>
      <c r="J109" s="11">
        <v>0</v>
      </c>
      <c r="K109" s="12">
        <v>0</v>
      </c>
      <c r="L109" s="11">
        <v>0</v>
      </c>
      <c r="M109" s="11">
        <v>0</v>
      </c>
      <c r="N109" s="12">
        <v>0</v>
      </c>
    </row>
    <row r="110" spans="1:14" s="1" customFormat="1" ht="17" customHeight="1" x14ac:dyDescent="0.25">
      <c r="A110" s="9" t="s">
        <v>216</v>
      </c>
      <c r="B110" s="10" t="s">
        <v>217</v>
      </c>
      <c r="C110" s="11">
        <v>1650000</v>
      </c>
      <c r="D110" s="11">
        <v>0</v>
      </c>
      <c r="E110" s="11">
        <v>0</v>
      </c>
      <c r="F110" s="11">
        <v>1650000</v>
      </c>
      <c r="G110" s="11">
        <v>0</v>
      </c>
      <c r="H110" s="11">
        <v>1650000</v>
      </c>
      <c r="I110" s="11">
        <v>0</v>
      </c>
      <c r="J110" s="11">
        <v>0</v>
      </c>
      <c r="K110" s="12">
        <v>0</v>
      </c>
      <c r="L110" s="11">
        <v>0</v>
      </c>
      <c r="M110" s="11">
        <v>0</v>
      </c>
      <c r="N110" s="12">
        <v>0</v>
      </c>
    </row>
    <row r="111" spans="1:14" s="1" customFormat="1" ht="17" customHeight="1" x14ac:dyDescent="0.25">
      <c r="A111" s="9" t="s">
        <v>218</v>
      </c>
      <c r="B111" s="10" t="s">
        <v>219</v>
      </c>
      <c r="C111" s="11">
        <v>180000</v>
      </c>
      <c r="D111" s="11">
        <v>0</v>
      </c>
      <c r="E111" s="11">
        <v>0</v>
      </c>
      <c r="F111" s="11">
        <v>180000</v>
      </c>
      <c r="G111" s="11">
        <v>0</v>
      </c>
      <c r="H111" s="11">
        <v>180000</v>
      </c>
      <c r="I111" s="11">
        <v>0</v>
      </c>
      <c r="J111" s="11">
        <v>0</v>
      </c>
      <c r="K111" s="12">
        <v>0</v>
      </c>
      <c r="L111" s="11">
        <v>0</v>
      </c>
      <c r="M111" s="11">
        <v>0</v>
      </c>
      <c r="N111" s="12">
        <v>0</v>
      </c>
    </row>
    <row r="112" spans="1:14" s="1" customFormat="1" ht="17" customHeight="1" x14ac:dyDescent="0.25">
      <c r="A112" s="9" t="s">
        <v>220</v>
      </c>
      <c r="B112" s="10" t="s">
        <v>221</v>
      </c>
      <c r="C112" s="11">
        <v>1000000</v>
      </c>
      <c r="D112" s="11">
        <v>0</v>
      </c>
      <c r="E112" s="11">
        <v>0</v>
      </c>
      <c r="F112" s="11">
        <v>1000000</v>
      </c>
      <c r="G112" s="11">
        <v>0</v>
      </c>
      <c r="H112" s="11">
        <v>1000000</v>
      </c>
      <c r="I112" s="11">
        <v>0</v>
      </c>
      <c r="J112" s="11">
        <v>0</v>
      </c>
      <c r="K112" s="12">
        <v>0</v>
      </c>
      <c r="L112" s="11">
        <v>0</v>
      </c>
      <c r="M112" s="11">
        <v>0</v>
      </c>
      <c r="N112" s="12">
        <v>0</v>
      </c>
    </row>
    <row r="113" spans="1:14" s="1" customFormat="1" ht="17" customHeight="1" x14ac:dyDescent="0.25">
      <c r="A113" s="9" t="s">
        <v>222</v>
      </c>
      <c r="B113" s="10" t="s">
        <v>223</v>
      </c>
      <c r="C113" s="11">
        <v>2700000</v>
      </c>
      <c r="D113" s="11">
        <v>0</v>
      </c>
      <c r="E113" s="11">
        <v>0</v>
      </c>
      <c r="F113" s="11">
        <v>2700000</v>
      </c>
      <c r="G113" s="11">
        <v>0</v>
      </c>
      <c r="H113" s="11">
        <v>2700000</v>
      </c>
      <c r="I113" s="11">
        <v>0</v>
      </c>
      <c r="J113" s="11">
        <v>0</v>
      </c>
      <c r="K113" s="12">
        <v>0</v>
      </c>
      <c r="L113" s="11">
        <v>0</v>
      </c>
      <c r="M113" s="11">
        <v>0</v>
      </c>
      <c r="N113" s="12">
        <v>0</v>
      </c>
    </row>
    <row r="114" spans="1:14" s="1" customFormat="1" ht="17" customHeight="1" x14ac:dyDescent="0.25">
      <c r="A114" s="9" t="s">
        <v>224</v>
      </c>
      <c r="B114" s="10" t="s">
        <v>225</v>
      </c>
      <c r="C114" s="11">
        <v>1500000</v>
      </c>
      <c r="D114" s="11">
        <v>0</v>
      </c>
      <c r="E114" s="11">
        <v>0</v>
      </c>
      <c r="F114" s="11">
        <v>1500000</v>
      </c>
      <c r="G114" s="11">
        <v>0</v>
      </c>
      <c r="H114" s="11">
        <v>1500000</v>
      </c>
      <c r="I114" s="11">
        <v>0</v>
      </c>
      <c r="J114" s="11">
        <v>0</v>
      </c>
      <c r="K114" s="12">
        <v>0</v>
      </c>
      <c r="L114" s="11">
        <v>0</v>
      </c>
      <c r="M114" s="11">
        <v>0</v>
      </c>
      <c r="N114" s="12">
        <v>0</v>
      </c>
    </row>
    <row r="115" spans="1:14" s="1" customFormat="1" ht="17" customHeight="1" x14ac:dyDescent="0.25">
      <c r="A115" s="9" t="s">
        <v>226</v>
      </c>
      <c r="B115" s="10" t="s">
        <v>227</v>
      </c>
      <c r="C115" s="11">
        <v>52111000</v>
      </c>
      <c r="D115" s="11">
        <v>0</v>
      </c>
      <c r="E115" s="11">
        <v>0</v>
      </c>
      <c r="F115" s="11">
        <v>52111000</v>
      </c>
      <c r="G115" s="11">
        <v>0</v>
      </c>
      <c r="H115" s="11">
        <v>52111000</v>
      </c>
      <c r="I115" s="11">
        <v>0</v>
      </c>
      <c r="J115" s="11">
        <v>0</v>
      </c>
      <c r="K115" s="12">
        <v>0</v>
      </c>
      <c r="L115" s="11">
        <v>0</v>
      </c>
      <c r="M115" s="11">
        <v>0</v>
      </c>
      <c r="N115" s="12">
        <v>0</v>
      </c>
    </row>
    <row r="116" spans="1:14" s="1" customFormat="1" ht="25.5" customHeight="1" x14ac:dyDescent="0.25">
      <c r="A116" s="9" t="s">
        <v>228</v>
      </c>
      <c r="B116" s="10" t="s">
        <v>229</v>
      </c>
      <c r="C116" s="11">
        <v>11048000</v>
      </c>
      <c r="D116" s="11">
        <v>0</v>
      </c>
      <c r="E116" s="11">
        <v>0</v>
      </c>
      <c r="F116" s="11">
        <v>11048000</v>
      </c>
      <c r="G116" s="11">
        <v>0</v>
      </c>
      <c r="H116" s="11">
        <v>11048000</v>
      </c>
      <c r="I116" s="11">
        <v>0</v>
      </c>
      <c r="J116" s="11">
        <v>0</v>
      </c>
      <c r="K116" s="12">
        <v>0</v>
      </c>
      <c r="L116" s="11">
        <v>0</v>
      </c>
      <c r="M116" s="11">
        <v>0</v>
      </c>
      <c r="N116" s="12">
        <v>0</v>
      </c>
    </row>
    <row r="117" spans="1:14" s="1" customFormat="1" ht="17" customHeight="1" x14ac:dyDescent="0.25">
      <c r="A117" s="9" t="s">
        <v>230</v>
      </c>
      <c r="B117" s="10" t="s">
        <v>231</v>
      </c>
      <c r="C117" s="11">
        <v>60000</v>
      </c>
      <c r="D117" s="11">
        <v>0</v>
      </c>
      <c r="E117" s="11">
        <v>0</v>
      </c>
      <c r="F117" s="11">
        <v>60000</v>
      </c>
      <c r="G117" s="11">
        <v>0</v>
      </c>
      <c r="H117" s="11">
        <v>60000</v>
      </c>
      <c r="I117" s="11">
        <v>0</v>
      </c>
      <c r="J117" s="11">
        <v>0</v>
      </c>
      <c r="K117" s="12">
        <v>0</v>
      </c>
      <c r="L117" s="11">
        <v>0</v>
      </c>
      <c r="M117" s="11">
        <v>0</v>
      </c>
      <c r="N117" s="12">
        <v>0</v>
      </c>
    </row>
    <row r="118" spans="1:14" s="1" customFormat="1" ht="17" customHeight="1" x14ac:dyDescent="0.25">
      <c r="A118" s="9" t="s">
        <v>232</v>
      </c>
      <c r="B118" s="10" t="s">
        <v>233</v>
      </c>
      <c r="C118" s="11">
        <v>120000</v>
      </c>
      <c r="D118" s="11">
        <v>0</v>
      </c>
      <c r="E118" s="11">
        <v>0</v>
      </c>
      <c r="F118" s="11">
        <v>120000</v>
      </c>
      <c r="G118" s="11">
        <v>0</v>
      </c>
      <c r="H118" s="11">
        <v>120000</v>
      </c>
      <c r="I118" s="11">
        <v>0</v>
      </c>
      <c r="J118" s="11">
        <v>0</v>
      </c>
      <c r="K118" s="12">
        <v>0</v>
      </c>
      <c r="L118" s="11">
        <v>0</v>
      </c>
      <c r="M118" s="11">
        <v>0</v>
      </c>
      <c r="N118" s="12">
        <v>0</v>
      </c>
    </row>
    <row r="119" spans="1:14" s="1" customFormat="1" ht="17" customHeight="1" x14ac:dyDescent="0.25">
      <c r="A119" s="9" t="s">
        <v>234</v>
      </c>
      <c r="B119" s="10" t="s">
        <v>235</v>
      </c>
      <c r="C119" s="11">
        <v>100000</v>
      </c>
      <c r="D119" s="11">
        <v>0</v>
      </c>
      <c r="E119" s="11">
        <v>0</v>
      </c>
      <c r="F119" s="11">
        <v>100000</v>
      </c>
      <c r="G119" s="11">
        <v>0</v>
      </c>
      <c r="H119" s="11">
        <v>100000</v>
      </c>
      <c r="I119" s="11">
        <v>0</v>
      </c>
      <c r="J119" s="11">
        <v>0</v>
      </c>
      <c r="K119" s="12">
        <v>0</v>
      </c>
      <c r="L119" s="11">
        <v>0</v>
      </c>
      <c r="M119" s="11">
        <v>0</v>
      </c>
      <c r="N119" s="12">
        <v>0</v>
      </c>
    </row>
    <row r="120" spans="1:14" s="1" customFormat="1" ht="17" customHeight="1" x14ac:dyDescent="0.25">
      <c r="A120" s="9" t="s">
        <v>236</v>
      </c>
      <c r="B120" s="10" t="s">
        <v>237</v>
      </c>
      <c r="C120" s="11">
        <v>80000</v>
      </c>
      <c r="D120" s="11">
        <v>0</v>
      </c>
      <c r="E120" s="11">
        <v>0</v>
      </c>
      <c r="F120" s="11">
        <v>80000</v>
      </c>
      <c r="G120" s="11">
        <v>0</v>
      </c>
      <c r="H120" s="11">
        <v>80000</v>
      </c>
      <c r="I120" s="11">
        <v>0</v>
      </c>
      <c r="J120" s="11">
        <v>0</v>
      </c>
      <c r="K120" s="12">
        <v>0</v>
      </c>
      <c r="L120" s="11">
        <v>0</v>
      </c>
      <c r="M120" s="11">
        <v>0</v>
      </c>
      <c r="N120" s="12">
        <v>0</v>
      </c>
    </row>
    <row r="121" spans="1:14" s="1" customFormat="1" ht="17" customHeight="1" x14ac:dyDescent="0.25">
      <c r="A121" s="9" t="s">
        <v>238</v>
      </c>
      <c r="B121" s="10" t="s">
        <v>239</v>
      </c>
      <c r="C121" s="11">
        <v>48000</v>
      </c>
      <c r="D121" s="11">
        <v>0</v>
      </c>
      <c r="E121" s="11">
        <v>0</v>
      </c>
      <c r="F121" s="11">
        <v>48000</v>
      </c>
      <c r="G121" s="11">
        <v>0</v>
      </c>
      <c r="H121" s="11">
        <v>48000</v>
      </c>
      <c r="I121" s="11">
        <v>0</v>
      </c>
      <c r="J121" s="11">
        <v>0</v>
      </c>
      <c r="K121" s="12">
        <v>0</v>
      </c>
      <c r="L121" s="11">
        <v>0</v>
      </c>
      <c r="M121" s="11">
        <v>0</v>
      </c>
      <c r="N121" s="12">
        <v>0</v>
      </c>
    </row>
    <row r="122" spans="1:14" s="1" customFormat="1" ht="17" customHeight="1" x14ac:dyDescent="0.25">
      <c r="A122" s="9" t="s">
        <v>240</v>
      </c>
      <c r="B122" s="10" t="s">
        <v>241</v>
      </c>
      <c r="C122" s="11">
        <v>100000</v>
      </c>
      <c r="D122" s="11">
        <v>0</v>
      </c>
      <c r="E122" s="11">
        <v>0</v>
      </c>
      <c r="F122" s="11">
        <v>100000</v>
      </c>
      <c r="G122" s="11">
        <v>0</v>
      </c>
      <c r="H122" s="11">
        <v>100000</v>
      </c>
      <c r="I122" s="11">
        <v>0</v>
      </c>
      <c r="J122" s="11">
        <v>0</v>
      </c>
      <c r="K122" s="12">
        <v>0</v>
      </c>
      <c r="L122" s="11">
        <v>0</v>
      </c>
      <c r="M122" s="11">
        <v>0</v>
      </c>
      <c r="N122" s="12">
        <v>0</v>
      </c>
    </row>
    <row r="123" spans="1:14" s="1" customFormat="1" ht="17" customHeight="1" x14ac:dyDescent="0.25">
      <c r="A123" s="9" t="s">
        <v>242</v>
      </c>
      <c r="B123" s="10" t="s">
        <v>243</v>
      </c>
      <c r="C123" s="11">
        <v>64000</v>
      </c>
      <c r="D123" s="11">
        <v>0</v>
      </c>
      <c r="E123" s="11">
        <v>0</v>
      </c>
      <c r="F123" s="11">
        <v>64000</v>
      </c>
      <c r="G123" s="11">
        <v>0</v>
      </c>
      <c r="H123" s="11">
        <v>64000</v>
      </c>
      <c r="I123" s="11">
        <v>0</v>
      </c>
      <c r="J123" s="11">
        <v>0</v>
      </c>
      <c r="K123" s="12">
        <v>0</v>
      </c>
      <c r="L123" s="11">
        <v>0</v>
      </c>
      <c r="M123" s="11">
        <v>0</v>
      </c>
      <c r="N123" s="12">
        <v>0</v>
      </c>
    </row>
    <row r="124" spans="1:14" s="1" customFormat="1" ht="17" customHeight="1" x14ac:dyDescent="0.25">
      <c r="A124" s="9" t="s">
        <v>244</v>
      </c>
      <c r="B124" s="10" t="s">
        <v>245</v>
      </c>
      <c r="C124" s="11">
        <v>84000</v>
      </c>
      <c r="D124" s="11">
        <v>0</v>
      </c>
      <c r="E124" s="11">
        <v>0</v>
      </c>
      <c r="F124" s="11">
        <v>84000</v>
      </c>
      <c r="G124" s="11">
        <v>0</v>
      </c>
      <c r="H124" s="11">
        <v>84000</v>
      </c>
      <c r="I124" s="11">
        <v>0</v>
      </c>
      <c r="J124" s="11">
        <v>0</v>
      </c>
      <c r="K124" s="12">
        <v>0</v>
      </c>
      <c r="L124" s="11">
        <v>0</v>
      </c>
      <c r="M124" s="11">
        <v>0</v>
      </c>
      <c r="N124" s="12">
        <v>0</v>
      </c>
    </row>
    <row r="125" spans="1:14" s="1" customFormat="1" ht="17" customHeight="1" x14ac:dyDescent="0.25">
      <c r="A125" s="9" t="s">
        <v>246</v>
      </c>
      <c r="B125" s="10" t="s">
        <v>247</v>
      </c>
      <c r="C125" s="11">
        <v>42000</v>
      </c>
      <c r="D125" s="11">
        <v>0</v>
      </c>
      <c r="E125" s="11">
        <v>0</v>
      </c>
      <c r="F125" s="11">
        <v>42000</v>
      </c>
      <c r="G125" s="11">
        <v>0</v>
      </c>
      <c r="H125" s="11">
        <v>42000</v>
      </c>
      <c r="I125" s="11">
        <v>0</v>
      </c>
      <c r="J125" s="11">
        <v>0</v>
      </c>
      <c r="K125" s="12">
        <v>0</v>
      </c>
      <c r="L125" s="11">
        <v>0</v>
      </c>
      <c r="M125" s="11">
        <v>0</v>
      </c>
      <c r="N125" s="12">
        <v>0</v>
      </c>
    </row>
    <row r="126" spans="1:14" s="1" customFormat="1" ht="17" customHeight="1" x14ac:dyDescent="0.25">
      <c r="A126" s="9" t="s">
        <v>248</v>
      </c>
      <c r="B126" s="10" t="s">
        <v>249</v>
      </c>
      <c r="C126" s="11">
        <v>89000</v>
      </c>
      <c r="D126" s="11">
        <v>0</v>
      </c>
      <c r="E126" s="11">
        <v>0</v>
      </c>
      <c r="F126" s="11">
        <v>89000</v>
      </c>
      <c r="G126" s="11">
        <v>0</v>
      </c>
      <c r="H126" s="11">
        <v>89000</v>
      </c>
      <c r="I126" s="11">
        <v>0</v>
      </c>
      <c r="J126" s="11">
        <v>0</v>
      </c>
      <c r="K126" s="12">
        <v>0</v>
      </c>
      <c r="L126" s="11">
        <v>0</v>
      </c>
      <c r="M126" s="11">
        <v>0</v>
      </c>
      <c r="N126" s="12">
        <v>0</v>
      </c>
    </row>
    <row r="127" spans="1:14" s="1" customFormat="1" ht="17" customHeight="1" x14ac:dyDescent="0.25">
      <c r="A127" s="9" t="s">
        <v>250</v>
      </c>
      <c r="B127" s="10" t="s">
        <v>251</v>
      </c>
      <c r="C127" s="11">
        <v>640000</v>
      </c>
      <c r="D127" s="11">
        <v>0</v>
      </c>
      <c r="E127" s="11">
        <v>0</v>
      </c>
      <c r="F127" s="11">
        <v>640000</v>
      </c>
      <c r="G127" s="11">
        <v>0</v>
      </c>
      <c r="H127" s="11">
        <v>640000</v>
      </c>
      <c r="I127" s="11">
        <v>0</v>
      </c>
      <c r="J127" s="11">
        <v>0</v>
      </c>
      <c r="K127" s="12">
        <v>0</v>
      </c>
      <c r="L127" s="11">
        <v>0</v>
      </c>
      <c r="M127" s="11">
        <v>0</v>
      </c>
      <c r="N127" s="12">
        <v>0</v>
      </c>
    </row>
    <row r="128" spans="1:14" s="1" customFormat="1" ht="17" customHeight="1" x14ac:dyDescent="0.25">
      <c r="A128" s="9" t="s">
        <v>252</v>
      </c>
      <c r="B128" s="10" t="s">
        <v>253</v>
      </c>
      <c r="C128" s="11">
        <v>1700000</v>
      </c>
      <c r="D128" s="11">
        <v>0</v>
      </c>
      <c r="E128" s="11">
        <v>0</v>
      </c>
      <c r="F128" s="11">
        <v>1700000</v>
      </c>
      <c r="G128" s="11">
        <v>0</v>
      </c>
      <c r="H128" s="11">
        <v>1700000</v>
      </c>
      <c r="I128" s="11">
        <v>0</v>
      </c>
      <c r="J128" s="11">
        <v>0</v>
      </c>
      <c r="K128" s="12">
        <v>0</v>
      </c>
      <c r="L128" s="11">
        <v>0</v>
      </c>
      <c r="M128" s="11">
        <v>0</v>
      </c>
      <c r="N128" s="12">
        <v>0</v>
      </c>
    </row>
    <row r="129" spans="1:14" s="1" customFormat="1" ht="17" customHeight="1" x14ac:dyDescent="0.25">
      <c r="A129" s="9" t="s">
        <v>254</v>
      </c>
      <c r="B129" s="10" t="s">
        <v>255</v>
      </c>
      <c r="C129" s="11">
        <v>375000</v>
      </c>
      <c r="D129" s="11">
        <v>0</v>
      </c>
      <c r="E129" s="11">
        <v>0</v>
      </c>
      <c r="F129" s="11">
        <v>375000</v>
      </c>
      <c r="G129" s="11">
        <v>0</v>
      </c>
      <c r="H129" s="11">
        <v>375000</v>
      </c>
      <c r="I129" s="11">
        <v>0</v>
      </c>
      <c r="J129" s="11">
        <v>0</v>
      </c>
      <c r="K129" s="12">
        <v>0</v>
      </c>
      <c r="L129" s="11">
        <v>0</v>
      </c>
      <c r="M129" s="11">
        <v>0</v>
      </c>
      <c r="N129" s="12">
        <v>0</v>
      </c>
    </row>
    <row r="130" spans="1:14" s="1" customFormat="1" ht="17" customHeight="1" x14ac:dyDescent="0.25">
      <c r="A130" s="9" t="s">
        <v>256</v>
      </c>
      <c r="B130" s="10" t="s">
        <v>257</v>
      </c>
      <c r="C130" s="11">
        <v>46000</v>
      </c>
      <c r="D130" s="11">
        <v>0</v>
      </c>
      <c r="E130" s="11">
        <v>0</v>
      </c>
      <c r="F130" s="11">
        <v>46000</v>
      </c>
      <c r="G130" s="11">
        <v>0</v>
      </c>
      <c r="H130" s="11">
        <v>46000</v>
      </c>
      <c r="I130" s="11">
        <v>0</v>
      </c>
      <c r="J130" s="11">
        <v>0</v>
      </c>
      <c r="K130" s="12">
        <v>0</v>
      </c>
      <c r="L130" s="11">
        <v>0</v>
      </c>
      <c r="M130" s="11">
        <v>0</v>
      </c>
      <c r="N130" s="12">
        <v>0</v>
      </c>
    </row>
    <row r="131" spans="1:14" s="1" customFormat="1" ht="17" customHeight="1" x14ac:dyDescent="0.25">
      <c r="A131" s="9" t="s">
        <v>258</v>
      </c>
      <c r="B131" s="10" t="s">
        <v>259</v>
      </c>
      <c r="C131" s="11">
        <v>7500000</v>
      </c>
      <c r="D131" s="11">
        <v>0</v>
      </c>
      <c r="E131" s="11">
        <v>0</v>
      </c>
      <c r="F131" s="11">
        <v>7500000</v>
      </c>
      <c r="G131" s="11">
        <v>0</v>
      </c>
      <c r="H131" s="11">
        <v>7500000</v>
      </c>
      <c r="I131" s="11">
        <v>0</v>
      </c>
      <c r="J131" s="11">
        <v>0</v>
      </c>
      <c r="K131" s="12">
        <v>0</v>
      </c>
      <c r="L131" s="11">
        <v>0</v>
      </c>
      <c r="M131" s="11">
        <v>0</v>
      </c>
      <c r="N131" s="12">
        <v>0</v>
      </c>
    </row>
    <row r="132" spans="1:14" s="1" customFormat="1" ht="17" customHeight="1" x14ac:dyDescent="0.25">
      <c r="A132" s="9" t="s">
        <v>260</v>
      </c>
      <c r="B132" s="10" t="s">
        <v>261</v>
      </c>
      <c r="C132" s="11">
        <v>2500000</v>
      </c>
      <c r="D132" s="11">
        <v>0</v>
      </c>
      <c r="E132" s="11">
        <v>0</v>
      </c>
      <c r="F132" s="11">
        <v>2500000</v>
      </c>
      <c r="G132" s="11">
        <v>0</v>
      </c>
      <c r="H132" s="11">
        <v>2500000</v>
      </c>
      <c r="I132" s="11">
        <v>0</v>
      </c>
      <c r="J132" s="11">
        <v>0</v>
      </c>
      <c r="K132" s="12">
        <v>0</v>
      </c>
      <c r="L132" s="11">
        <v>0</v>
      </c>
      <c r="M132" s="11">
        <v>0</v>
      </c>
      <c r="N132" s="12">
        <v>0</v>
      </c>
    </row>
    <row r="133" spans="1:14" s="1" customFormat="1" ht="17" customHeight="1" x14ac:dyDescent="0.25">
      <c r="A133" s="9" t="s">
        <v>262</v>
      </c>
      <c r="B133" s="10" t="s">
        <v>263</v>
      </c>
      <c r="C133" s="11">
        <v>2500000</v>
      </c>
      <c r="D133" s="11">
        <v>0</v>
      </c>
      <c r="E133" s="11">
        <v>0</v>
      </c>
      <c r="F133" s="11">
        <v>2500000</v>
      </c>
      <c r="G133" s="11">
        <v>0</v>
      </c>
      <c r="H133" s="11">
        <v>2500000</v>
      </c>
      <c r="I133" s="11">
        <v>0</v>
      </c>
      <c r="J133" s="11">
        <v>0</v>
      </c>
      <c r="K133" s="12">
        <v>0</v>
      </c>
      <c r="L133" s="11">
        <v>0</v>
      </c>
      <c r="M133" s="11">
        <v>0</v>
      </c>
      <c r="N133" s="12">
        <v>0</v>
      </c>
    </row>
    <row r="134" spans="1:14" s="1" customFormat="1" ht="17" customHeight="1" x14ac:dyDescent="0.25">
      <c r="A134" s="9" t="s">
        <v>264</v>
      </c>
      <c r="B134" s="10" t="s">
        <v>265</v>
      </c>
      <c r="C134" s="11">
        <v>500000</v>
      </c>
      <c r="D134" s="11">
        <v>0</v>
      </c>
      <c r="E134" s="11">
        <v>0</v>
      </c>
      <c r="F134" s="11">
        <v>500000</v>
      </c>
      <c r="G134" s="11">
        <v>0</v>
      </c>
      <c r="H134" s="11">
        <v>500000</v>
      </c>
      <c r="I134" s="11">
        <v>0</v>
      </c>
      <c r="J134" s="11">
        <v>0</v>
      </c>
      <c r="K134" s="12">
        <v>0</v>
      </c>
      <c r="L134" s="11">
        <v>0</v>
      </c>
      <c r="M134" s="11">
        <v>0</v>
      </c>
      <c r="N134" s="12">
        <v>0</v>
      </c>
    </row>
    <row r="135" spans="1:14" s="1" customFormat="1" ht="17" customHeight="1" x14ac:dyDescent="0.25">
      <c r="A135" s="9" t="s">
        <v>266</v>
      </c>
      <c r="B135" s="10" t="s">
        <v>267</v>
      </c>
      <c r="C135" s="11">
        <v>500000</v>
      </c>
      <c r="D135" s="11">
        <v>0</v>
      </c>
      <c r="E135" s="11">
        <v>0</v>
      </c>
      <c r="F135" s="11">
        <v>500000</v>
      </c>
      <c r="G135" s="11">
        <v>0</v>
      </c>
      <c r="H135" s="11">
        <v>500000</v>
      </c>
      <c r="I135" s="11">
        <v>0</v>
      </c>
      <c r="J135" s="11">
        <v>0</v>
      </c>
      <c r="K135" s="12">
        <v>0</v>
      </c>
      <c r="L135" s="11">
        <v>0</v>
      </c>
      <c r="M135" s="11">
        <v>0</v>
      </c>
      <c r="N135" s="12">
        <v>0</v>
      </c>
    </row>
    <row r="136" spans="1:14" s="1" customFormat="1" ht="25.5" customHeight="1" x14ac:dyDescent="0.25">
      <c r="A136" s="9" t="s">
        <v>268</v>
      </c>
      <c r="B136" s="10" t="s">
        <v>269</v>
      </c>
      <c r="C136" s="11">
        <v>28795000</v>
      </c>
      <c r="D136" s="11">
        <v>0</v>
      </c>
      <c r="E136" s="11">
        <v>0</v>
      </c>
      <c r="F136" s="11">
        <v>28795000</v>
      </c>
      <c r="G136" s="11">
        <v>0</v>
      </c>
      <c r="H136" s="11">
        <v>28795000</v>
      </c>
      <c r="I136" s="11">
        <v>0</v>
      </c>
      <c r="J136" s="11">
        <v>0</v>
      </c>
      <c r="K136" s="12">
        <v>0</v>
      </c>
      <c r="L136" s="11">
        <v>0</v>
      </c>
      <c r="M136" s="11">
        <v>0</v>
      </c>
      <c r="N136" s="12">
        <v>0</v>
      </c>
    </row>
    <row r="137" spans="1:14" s="1" customFormat="1" ht="17" customHeight="1" x14ac:dyDescent="0.25">
      <c r="A137" s="9" t="s">
        <v>270</v>
      </c>
      <c r="B137" s="10" t="s">
        <v>271</v>
      </c>
      <c r="C137" s="11">
        <v>90000</v>
      </c>
      <c r="D137" s="11">
        <v>0</v>
      </c>
      <c r="E137" s="11">
        <v>0</v>
      </c>
      <c r="F137" s="11">
        <v>90000</v>
      </c>
      <c r="G137" s="11">
        <v>0</v>
      </c>
      <c r="H137" s="11">
        <v>90000</v>
      </c>
      <c r="I137" s="11">
        <v>0</v>
      </c>
      <c r="J137" s="11">
        <v>0</v>
      </c>
      <c r="K137" s="12">
        <v>0</v>
      </c>
      <c r="L137" s="11">
        <v>0</v>
      </c>
      <c r="M137" s="11">
        <v>0</v>
      </c>
      <c r="N137" s="12">
        <v>0</v>
      </c>
    </row>
    <row r="138" spans="1:14" s="1" customFormat="1" ht="17" customHeight="1" x14ac:dyDescent="0.25">
      <c r="A138" s="9" t="s">
        <v>272</v>
      </c>
      <c r="B138" s="10" t="s">
        <v>273</v>
      </c>
      <c r="C138" s="11">
        <v>300000</v>
      </c>
      <c r="D138" s="11">
        <v>0</v>
      </c>
      <c r="E138" s="11">
        <v>0</v>
      </c>
      <c r="F138" s="11">
        <v>300000</v>
      </c>
      <c r="G138" s="11">
        <v>0</v>
      </c>
      <c r="H138" s="11">
        <v>300000</v>
      </c>
      <c r="I138" s="11">
        <v>0</v>
      </c>
      <c r="J138" s="11">
        <v>0</v>
      </c>
      <c r="K138" s="12">
        <v>0</v>
      </c>
      <c r="L138" s="11">
        <v>0</v>
      </c>
      <c r="M138" s="11">
        <v>0</v>
      </c>
      <c r="N138" s="12">
        <v>0</v>
      </c>
    </row>
    <row r="139" spans="1:14" s="1" customFormat="1" ht="17" customHeight="1" x14ac:dyDescent="0.25">
      <c r="A139" s="9" t="s">
        <v>274</v>
      </c>
      <c r="B139" s="10" t="s">
        <v>275</v>
      </c>
      <c r="C139" s="11">
        <v>240000</v>
      </c>
      <c r="D139" s="11">
        <v>0</v>
      </c>
      <c r="E139" s="11">
        <v>0</v>
      </c>
      <c r="F139" s="11">
        <v>240000</v>
      </c>
      <c r="G139" s="11">
        <v>0</v>
      </c>
      <c r="H139" s="11">
        <v>240000</v>
      </c>
      <c r="I139" s="11">
        <v>0</v>
      </c>
      <c r="J139" s="11">
        <v>0</v>
      </c>
      <c r="K139" s="12">
        <v>0</v>
      </c>
      <c r="L139" s="11">
        <v>0</v>
      </c>
      <c r="M139" s="11">
        <v>0</v>
      </c>
      <c r="N139" s="12">
        <v>0</v>
      </c>
    </row>
    <row r="140" spans="1:14" s="1" customFormat="1" ht="17" customHeight="1" x14ac:dyDescent="0.25">
      <c r="A140" s="9" t="s">
        <v>276</v>
      </c>
      <c r="B140" s="10" t="s">
        <v>277</v>
      </c>
      <c r="C140" s="11">
        <v>165000</v>
      </c>
      <c r="D140" s="11">
        <v>0</v>
      </c>
      <c r="E140" s="11">
        <v>0</v>
      </c>
      <c r="F140" s="11">
        <v>165000</v>
      </c>
      <c r="G140" s="11">
        <v>0</v>
      </c>
      <c r="H140" s="11">
        <v>165000</v>
      </c>
      <c r="I140" s="11">
        <v>0</v>
      </c>
      <c r="J140" s="11">
        <v>0</v>
      </c>
      <c r="K140" s="12">
        <v>0</v>
      </c>
      <c r="L140" s="11">
        <v>0</v>
      </c>
      <c r="M140" s="11">
        <v>0</v>
      </c>
      <c r="N140" s="12">
        <v>0</v>
      </c>
    </row>
    <row r="141" spans="1:14" s="1" customFormat="1" ht="17" customHeight="1" x14ac:dyDescent="0.25">
      <c r="A141" s="9" t="s">
        <v>278</v>
      </c>
      <c r="B141" s="10" t="s">
        <v>279</v>
      </c>
      <c r="C141" s="11">
        <v>7500000</v>
      </c>
      <c r="D141" s="11">
        <v>0</v>
      </c>
      <c r="E141" s="11">
        <v>0</v>
      </c>
      <c r="F141" s="11">
        <v>7500000</v>
      </c>
      <c r="G141" s="11">
        <v>0</v>
      </c>
      <c r="H141" s="11">
        <v>7500000</v>
      </c>
      <c r="I141" s="11">
        <v>0</v>
      </c>
      <c r="J141" s="11">
        <v>0</v>
      </c>
      <c r="K141" s="12">
        <v>0</v>
      </c>
      <c r="L141" s="11">
        <v>0</v>
      </c>
      <c r="M141" s="11">
        <v>0</v>
      </c>
      <c r="N141" s="12">
        <v>0</v>
      </c>
    </row>
    <row r="142" spans="1:14" s="1" customFormat="1" ht="17" customHeight="1" x14ac:dyDescent="0.25">
      <c r="A142" s="9" t="s">
        <v>280</v>
      </c>
      <c r="B142" s="10" t="s">
        <v>281</v>
      </c>
      <c r="C142" s="11">
        <v>12500000</v>
      </c>
      <c r="D142" s="11">
        <v>0</v>
      </c>
      <c r="E142" s="11">
        <v>0</v>
      </c>
      <c r="F142" s="11">
        <v>12500000</v>
      </c>
      <c r="G142" s="11">
        <v>0</v>
      </c>
      <c r="H142" s="11">
        <v>12500000</v>
      </c>
      <c r="I142" s="11">
        <v>0</v>
      </c>
      <c r="J142" s="11">
        <v>0</v>
      </c>
      <c r="K142" s="12">
        <v>0</v>
      </c>
      <c r="L142" s="11">
        <v>0</v>
      </c>
      <c r="M142" s="11">
        <v>0</v>
      </c>
      <c r="N142" s="12">
        <v>0</v>
      </c>
    </row>
    <row r="143" spans="1:14" s="1" customFormat="1" ht="25.5" customHeight="1" x14ac:dyDescent="0.25">
      <c r="A143" s="9" t="s">
        <v>282</v>
      </c>
      <c r="B143" s="10" t="s">
        <v>283</v>
      </c>
      <c r="C143" s="11">
        <v>8000000</v>
      </c>
      <c r="D143" s="11">
        <v>0</v>
      </c>
      <c r="E143" s="11">
        <v>0</v>
      </c>
      <c r="F143" s="11">
        <v>8000000</v>
      </c>
      <c r="G143" s="11">
        <v>0</v>
      </c>
      <c r="H143" s="11">
        <v>8000000</v>
      </c>
      <c r="I143" s="11">
        <v>0</v>
      </c>
      <c r="J143" s="11">
        <v>0</v>
      </c>
      <c r="K143" s="12">
        <v>0</v>
      </c>
      <c r="L143" s="11">
        <v>0</v>
      </c>
      <c r="M143" s="11">
        <v>0</v>
      </c>
      <c r="N143" s="12">
        <v>0</v>
      </c>
    </row>
    <row r="144" spans="1:14" s="1" customFormat="1" ht="17" customHeight="1" x14ac:dyDescent="0.25">
      <c r="A144" s="9" t="s">
        <v>284</v>
      </c>
      <c r="B144" s="10" t="s">
        <v>285</v>
      </c>
      <c r="C144" s="11">
        <v>1958000</v>
      </c>
      <c r="D144" s="11">
        <v>0</v>
      </c>
      <c r="E144" s="11">
        <v>0</v>
      </c>
      <c r="F144" s="11">
        <v>1958000</v>
      </c>
      <c r="G144" s="11">
        <v>0</v>
      </c>
      <c r="H144" s="11">
        <v>1958000</v>
      </c>
      <c r="I144" s="11">
        <v>0</v>
      </c>
      <c r="J144" s="11">
        <v>0</v>
      </c>
      <c r="K144" s="12">
        <v>0</v>
      </c>
      <c r="L144" s="11">
        <v>0</v>
      </c>
      <c r="M144" s="11">
        <v>0</v>
      </c>
      <c r="N144" s="12">
        <v>0</v>
      </c>
    </row>
    <row r="145" spans="1:14" s="1" customFormat="1" ht="17" customHeight="1" x14ac:dyDescent="0.25">
      <c r="A145" s="9" t="s">
        <v>286</v>
      </c>
      <c r="B145" s="10" t="s">
        <v>287</v>
      </c>
      <c r="C145" s="11">
        <v>1500000</v>
      </c>
      <c r="D145" s="11">
        <v>0</v>
      </c>
      <c r="E145" s="11">
        <v>0</v>
      </c>
      <c r="F145" s="11">
        <v>1500000</v>
      </c>
      <c r="G145" s="11">
        <v>0</v>
      </c>
      <c r="H145" s="11">
        <v>1500000</v>
      </c>
      <c r="I145" s="11">
        <v>0</v>
      </c>
      <c r="J145" s="11">
        <v>0</v>
      </c>
      <c r="K145" s="12">
        <v>0</v>
      </c>
      <c r="L145" s="11">
        <v>0</v>
      </c>
      <c r="M145" s="11">
        <v>0</v>
      </c>
      <c r="N145" s="12">
        <v>0</v>
      </c>
    </row>
    <row r="146" spans="1:14" s="1" customFormat="1" ht="17" customHeight="1" x14ac:dyDescent="0.25">
      <c r="A146" s="9" t="s">
        <v>288</v>
      </c>
      <c r="B146" s="10" t="s">
        <v>289</v>
      </c>
      <c r="C146" s="11">
        <v>278000</v>
      </c>
      <c r="D146" s="11">
        <v>0</v>
      </c>
      <c r="E146" s="11">
        <v>0</v>
      </c>
      <c r="F146" s="11">
        <v>278000</v>
      </c>
      <c r="G146" s="11">
        <v>0</v>
      </c>
      <c r="H146" s="11">
        <v>278000</v>
      </c>
      <c r="I146" s="11">
        <v>0</v>
      </c>
      <c r="J146" s="11">
        <v>0</v>
      </c>
      <c r="K146" s="12">
        <v>0</v>
      </c>
      <c r="L146" s="11">
        <v>0</v>
      </c>
      <c r="M146" s="11">
        <v>0</v>
      </c>
      <c r="N146" s="12">
        <v>0</v>
      </c>
    </row>
    <row r="147" spans="1:14" s="1" customFormat="1" ht="17" customHeight="1" x14ac:dyDescent="0.25">
      <c r="A147" s="9" t="s">
        <v>290</v>
      </c>
      <c r="B147" s="10" t="s">
        <v>291</v>
      </c>
      <c r="C147" s="11">
        <v>180000</v>
      </c>
      <c r="D147" s="11">
        <v>0</v>
      </c>
      <c r="E147" s="11">
        <v>0</v>
      </c>
      <c r="F147" s="11">
        <v>180000</v>
      </c>
      <c r="G147" s="11">
        <v>0</v>
      </c>
      <c r="H147" s="11">
        <v>180000</v>
      </c>
      <c r="I147" s="11">
        <v>0</v>
      </c>
      <c r="J147" s="11">
        <v>0</v>
      </c>
      <c r="K147" s="12">
        <v>0</v>
      </c>
      <c r="L147" s="11">
        <v>0</v>
      </c>
      <c r="M147" s="11">
        <v>0</v>
      </c>
      <c r="N147" s="12">
        <v>0</v>
      </c>
    </row>
    <row r="148" spans="1:14" s="1" customFormat="1" ht="25.5" customHeight="1" x14ac:dyDescent="0.25">
      <c r="A148" s="9" t="s">
        <v>292</v>
      </c>
      <c r="B148" s="10" t="s">
        <v>293</v>
      </c>
      <c r="C148" s="11">
        <v>6220000</v>
      </c>
      <c r="D148" s="11">
        <v>0</v>
      </c>
      <c r="E148" s="11">
        <v>0</v>
      </c>
      <c r="F148" s="11">
        <v>6220000</v>
      </c>
      <c r="G148" s="11">
        <v>0</v>
      </c>
      <c r="H148" s="11">
        <v>6220000</v>
      </c>
      <c r="I148" s="11">
        <v>0</v>
      </c>
      <c r="J148" s="11">
        <v>0</v>
      </c>
      <c r="K148" s="12">
        <v>0</v>
      </c>
      <c r="L148" s="11">
        <v>0</v>
      </c>
      <c r="M148" s="11">
        <v>0</v>
      </c>
      <c r="N148" s="12">
        <v>0</v>
      </c>
    </row>
    <row r="149" spans="1:14" s="1" customFormat="1" ht="17" customHeight="1" x14ac:dyDescent="0.25">
      <c r="A149" s="9" t="s">
        <v>294</v>
      </c>
      <c r="B149" s="10" t="s">
        <v>295</v>
      </c>
      <c r="C149" s="11">
        <v>6000000</v>
      </c>
      <c r="D149" s="11">
        <v>0</v>
      </c>
      <c r="E149" s="11">
        <v>0</v>
      </c>
      <c r="F149" s="11">
        <v>6000000</v>
      </c>
      <c r="G149" s="11">
        <v>0</v>
      </c>
      <c r="H149" s="11">
        <v>6000000</v>
      </c>
      <c r="I149" s="11">
        <v>0</v>
      </c>
      <c r="J149" s="11">
        <v>0</v>
      </c>
      <c r="K149" s="12">
        <v>0</v>
      </c>
      <c r="L149" s="11">
        <v>0</v>
      </c>
      <c r="M149" s="11">
        <v>0</v>
      </c>
      <c r="N149" s="12">
        <v>0</v>
      </c>
    </row>
    <row r="150" spans="1:14" s="1" customFormat="1" ht="17" customHeight="1" x14ac:dyDescent="0.25">
      <c r="A150" s="9" t="s">
        <v>296</v>
      </c>
      <c r="B150" s="10" t="s">
        <v>297</v>
      </c>
      <c r="C150" s="11">
        <v>220000</v>
      </c>
      <c r="D150" s="11">
        <v>0</v>
      </c>
      <c r="E150" s="11">
        <v>0</v>
      </c>
      <c r="F150" s="11">
        <v>220000</v>
      </c>
      <c r="G150" s="11">
        <v>0</v>
      </c>
      <c r="H150" s="11">
        <v>220000</v>
      </c>
      <c r="I150" s="11">
        <v>0</v>
      </c>
      <c r="J150" s="11">
        <v>0</v>
      </c>
      <c r="K150" s="12">
        <v>0</v>
      </c>
      <c r="L150" s="11">
        <v>0</v>
      </c>
      <c r="M150" s="11">
        <v>0</v>
      </c>
      <c r="N150" s="12">
        <v>0</v>
      </c>
    </row>
    <row r="151" spans="1:14" s="1" customFormat="1" ht="25.5" customHeight="1" x14ac:dyDescent="0.25">
      <c r="A151" s="9" t="s">
        <v>298</v>
      </c>
      <c r="B151" s="10" t="s">
        <v>299</v>
      </c>
      <c r="C151" s="11">
        <v>1090000</v>
      </c>
      <c r="D151" s="11">
        <v>0</v>
      </c>
      <c r="E151" s="11">
        <v>0</v>
      </c>
      <c r="F151" s="11">
        <v>1090000</v>
      </c>
      <c r="G151" s="11">
        <v>0</v>
      </c>
      <c r="H151" s="11">
        <v>1090000</v>
      </c>
      <c r="I151" s="11">
        <v>0</v>
      </c>
      <c r="J151" s="11">
        <v>0</v>
      </c>
      <c r="K151" s="12">
        <v>0</v>
      </c>
      <c r="L151" s="11">
        <v>0</v>
      </c>
      <c r="M151" s="11">
        <v>0</v>
      </c>
      <c r="N151" s="12">
        <v>0</v>
      </c>
    </row>
    <row r="152" spans="1:14" s="1" customFormat="1" ht="25.5" customHeight="1" x14ac:dyDescent="0.25">
      <c r="A152" s="9" t="s">
        <v>300</v>
      </c>
      <c r="B152" s="10" t="s">
        <v>301</v>
      </c>
      <c r="C152" s="11">
        <v>90000</v>
      </c>
      <c r="D152" s="11">
        <v>0</v>
      </c>
      <c r="E152" s="11">
        <v>0</v>
      </c>
      <c r="F152" s="11">
        <v>90000</v>
      </c>
      <c r="G152" s="11">
        <v>0</v>
      </c>
      <c r="H152" s="11">
        <v>90000</v>
      </c>
      <c r="I152" s="11">
        <v>0</v>
      </c>
      <c r="J152" s="11">
        <v>0</v>
      </c>
      <c r="K152" s="12">
        <v>0</v>
      </c>
      <c r="L152" s="11">
        <v>0</v>
      </c>
      <c r="M152" s="11">
        <v>0</v>
      </c>
      <c r="N152" s="12">
        <v>0</v>
      </c>
    </row>
    <row r="153" spans="1:14" s="1" customFormat="1" ht="17" customHeight="1" x14ac:dyDescent="0.25">
      <c r="A153" s="9" t="s">
        <v>302</v>
      </c>
      <c r="B153" s="10" t="s">
        <v>303</v>
      </c>
      <c r="C153" s="11">
        <v>480000</v>
      </c>
      <c r="D153" s="11">
        <v>0</v>
      </c>
      <c r="E153" s="11">
        <v>0</v>
      </c>
      <c r="F153" s="11">
        <v>480000</v>
      </c>
      <c r="G153" s="11">
        <v>0</v>
      </c>
      <c r="H153" s="11">
        <v>480000</v>
      </c>
      <c r="I153" s="11">
        <v>0</v>
      </c>
      <c r="J153" s="11">
        <v>0</v>
      </c>
      <c r="K153" s="12">
        <v>0</v>
      </c>
      <c r="L153" s="11">
        <v>0</v>
      </c>
      <c r="M153" s="11">
        <v>0</v>
      </c>
      <c r="N153" s="12">
        <v>0</v>
      </c>
    </row>
    <row r="154" spans="1:14" s="1" customFormat="1" ht="17" customHeight="1" x14ac:dyDescent="0.25">
      <c r="A154" s="9" t="s">
        <v>304</v>
      </c>
      <c r="B154" s="10" t="s">
        <v>305</v>
      </c>
      <c r="C154" s="11">
        <v>120000</v>
      </c>
      <c r="D154" s="11">
        <v>0</v>
      </c>
      <c r="E154" s="11">
        <v>0</v>
      </c>
      <c r="F154" s="11">
        <v>120000</v>
      </c>
      <c r="G154" s="11">
        <v>0</v>
      </c>
      <c r="H154" s="11">
        <v>120000</v>
      </c>
      <c r="I154" s="11">
        <v>0</v>
      </c>
      <c r="J154" s="11">
        <v>0</v>
      </c>
      <c r="K154" s="12">
        <v>0</v>
      </c>
      <c r="L154" s="11">
        <v>0</v>
      </c>
      <c r="M154" s="11">
        <v>0</v>
      </c>
      <c r="N154" s="12">
        <v>0</v>
      </c>
    </row>
    <row r="155" spans="1:14" s="1" customFormat="1" ht="25.5" customHeight="1" x14ac:dyDescent="0.25">
      <c r="A155" s="9" t="s">
        <v>306</v>
      </c>
      <c r="B155" s="10" t="s">
        <v>307</v>
      </c>
      <c r="C155" s="11">
        <v>400000</v>
      </c>
      <c r="D155" s="11">
        <v>0</v>
      </c>
      <c r="E155" s="11">
        <v>0</v>
      </c>
      <c r="F155" s="11">
        <v>400000</v>
      </c>
      <c r="G155" s="11">
        <v>0</v>
      </c>
      <c r="H155" s="11">
        <v>400000</v>
      </c>
      <c r="I155" s="11">
        <v>0</v>
      </c>
      <c r="J155" s="11">
        <v>0</v>
      </c>
      <c r="K155" s="12">
        <v>0</v>
      </c>
      <c r="L155" s="11">
        <v>0</v>
      </c>
      <c r="M155" s="11">
        <v>0</v>
      </c>
      <c r="N155" s="12">
        <v>0</v>
      </c>
    </row>
    <row r="156" spans="1:14" s="1" customFormat="1" ht="17" customHeight="1" x14ac:dyDescent="0.25">
      <c r="A156" s="9" t="s">
        <v>308</v>
      </c>
      <c r="B156" s="10" t="s">
        <v>309</v>
      </c>
      <c r="C156" s="11">
        <v>11997114000</v>
      </c>
      <c r="D156" s="11">
        <v>0</v>
      </c>
      <c r="E156" s="11">
        <v>0</v>
      </c>
      <c r="F156" s="11">
        <v>11997114000</v>
      </c>
      <c r="G156" s="11">
        <v>0</v>
      </c>
      <c r="H156" s="11">
        <v>11997114000</v>
      </c>
      <c r="I156" s="11">
        <v>0</v>
      </c>
      <c r="J156" s="11">
        <v>0</v>
      </c>
      <c r="K156" s="12">
        <v>0</v>
      </c>
      <c r="L156" s="11">
        <v>0</v>
      </c>
      <c r="M156" s="11">
        <v>0</v>
      </c>
      <c r="N156" s="12">
        <v>0</v>
      </c>
    </row>
    <row r="157" spans="1:14" s="1" customFormat="1" ht="17" customHeight="1" x14ac:dyDescent="0.25">
      <c r="A157" s="9" t="s">
        <v>310</v>
      </c>
      <c r="B157" s="10" t="s">
        <v>311</v>
      </c>
      <c r="C157" s="11">
        <v>308000000</v>
      </c>
      <c r="D157" s="11">
        <v>0</v>
      </c>
      <c r="E157" s="11">
        <v>0</v>
      </c>
      <c r="F157" s="11">
        <v>308000000</v>
      </c>
      <c r="G157" s="11">
        <v>0</v>
      </c>
      <c r="H157" s="11">
        <v>308000000</v>
      </c>
      <c r="I157" s="11">
        <v>0</v>
      </c>
      <c r="J157" s="11">
        <v>0</v>
      </c>
      <c r="K157" s="12">
        <v>0</v>
      </c>
      <c r="L157" s="11">
        <v>0</v>
      </c>
      <c r="M157" s="11">
        <v>0</v>
      </c>
      <c r="N157" s="12">
        <v>0</v>
      </c>
    </row>
    <row r="158" spans="1:14" s="1" customFormat="1" ht="17" customHeight="1" x14ac:dyDescent="0.25">
      <c r="A158" s="9" t="s">
        <v>312</v>
      </c>
      <c r="B158" s="10" t="s">
        <v>313</v>
      </c>
      <c r="C158" s="11">
        <v>308000000</v>
      </c>
      <c r="D158" s="11">
        <v>0</v>
      </c>
      <c r="E158" s="11">
        <v>0</v>
      </c>
      <c r="F158" s="11">
        <v>308000000</v>
      </c>
      <c r="G158" s="11">
        <v>0</v>
      </c>
      <c r="H158" s="11">
        <v>308000000</v>
      </c>
      <c r="I158" s="11">
        <v>0</v>
      </c>
      <c r="J158" s="11">
        <v>0</v>
      </c>
      <c r="K158" s="12">
        <v>0</v>
      </c>
      <c r="L158" s="11">
        <v>0</v>
      </c>
      <c r="M158" s="11">
        <v>0</v>
      </c>
      <c r="N158" s="12">
        <v>0</v>
      </c>
    </row>
    <row r="159" spans="1:14" s="1" customFormat="1" ht="17" customHeight="1" x14ac:dyDescent="0.25">
      <c r="A159" s="9" t="s">
        <v>314</v>
      </c>
      <c r="B159" s="10" t="s">
        <v>315</v>
      </c>
      <c r="C159" s="11">
        <v>6500000</v>
      </c>
      <c r="D159" s="11">
        <v>0</v>
      </c>
      <c r="E159" s="11">
        <v>0</v>
      </c>
      <c r="F159" s="11">
        <v>6500000</v>
      </c>
      <c r="G159" s="11">
        <v>0</v>
      </c>
      <c r="H159" s="11">
        <v>6500000</v>
      </c>
      <c r="I159" s="11">
        <v>0</v>
      </c>
      <c r="J159" s="11">
        <v>0</v>
      </c>
      <c r="K159" s="12">
        <v>0</v>
      </c>
      <c r="L159" s="11">
        <v>0</v>
      </c>
      <c r="M159" s="11">
        <v>0</v>
      </c>
      <c r="N159" s="12">
        <v>0</v>
      </c>
    </row>
    <row r="160" spans="1:14" s="1" customFormat="1" ht="17" customHeight="1" x14ac:dyDescent="0.25">
      <c r="A160" s="9" t="s">
        <v>316</v>
      </c>
      <c r="B160" s="10" t="s">
        <v>317</v>
      </c>
      <c r="C160" s="11">
        <v>2500000</v>
      </c>
      <c r="D160" s="11">
        <v>0</v>
      </c>
      <c r="E160" s="11">
        <v>0</v>
      </c>
      <c r="F160" s="11">
        <v>2500000</v>
      </c>
      <c r="G160" s="11">
        <v>0</v>
      </c>
      <c r="H160" s="11">
        <v>2500000</v>
      </c>
      <c r="I160" s="11">
        <v>0</v>
      </c>
      <c r="J160" s="11">
        <v>0</v>
      </c>
      <c r="K160" s="12">
        <v>0</v>
      </c>
      <c r="L160" s="11">
        <v>0</v>
      </c>
      <c r="M160" s="11">
        <v>0</v>
      </c>
      <c r="N160" s="12">
        <v>0</v>
      </c>
    </row>
    <row r="161" spans="1:14" s="1" customFormat="1" ht="17" customHeight="1" x14ac:dyDescent="0.25">
      <c r="A161" s="9" t="s">
        <v>318</v>
      </c>
      <c r="B161" s="10" t="s">
        <v>319</v>
      </c>
      <c r="C161" s="11">
        <v>1500000</v>
      </c>
      <c r="D161" s="11">
        <v>0</v>
      </c>
      <c r="E161" s="11">
        <v>0</v>
      </c>
      <c r="F161" s="11">
        <v>1500000</v>
      </c>
      <c r="G161" s="11">
        <v>0</v>
      </c>
      <c r="H161" s="11">
        <v>1500000</v>
      </c>
      <c r="I161" s="11">
        <v>0</v>
      </c>
      <c r="J161" s="11">
        <v>0</v>
      </c>
      <c r="K161" s="12">
        <v>0</v>
      </c>
      <c r="L161" s="11">
        <v>0</v>
      </c>
      <c r="M161" s="11">
        <v>0</v>
      </c>
      <c r="N161" s="12">
        <v>0</v>
      </c>
    </row>
    <row r="162" spans="1:14" s="1" customFormat="1" ht="17" customHeight="1" x14ac:dyDescent="0.25">
      <c r="A162" s="9" t="s">
        <v>320</v>
      </c>
      <c r="B162" s="10" t="s">
        <v>321</v>
      </c>
      <c r="C162" s="11">
        <v>2500000</v>
      </c>
      <c r="D162" s="11">
        <v>0</v>
      </c>
      <c r="E162" s="11">
        <v>0</v>
      </c>
      <c r="F162" s="11">
        <v>2500000</v>
      </c>
      <c r="G162" s="11">
        <v>0</v>
      </c>
      <c r="H162" s="11">
        <v>2500000</v>
      </c>
      <c r="I162" s="11">
        <v>0</v>
      </c>
      <c r="J162" s="11">
        <v>0</v>
      </c>
      <c r="K162" s="12">
        <v>0</v>
      </c>
      <c r="L162" s="11">
        <v>0</v>
      </c>
      <c r="M162" s="11">
        <v>0</v>
      </c>
      <c r="N162" s="12">
        <v>0</v>
      </c>
    </row>
    <row r="163" spans="1:14" s="1" customFormat="1" ht="17" customHeight="1" x14ac:dyDescent="0.25">
      <c r="A163" s="9" t="s">
        <v>322</v>
      </c>
      <c r="B163" s="10" t="s">
        <v>323</v>
      </c>
      <c r="C163" s="11">
        <v>301500000</v>
      </c>
      <c r="D163" s="11">
        <v>0</v>
      </c>
      <c r="E163" s="11">
        <v>0</v>
      </c>
      <c r="F163" s="11">
        <v>301500000</v>
      </c>
      <c r="G163" s="11">
        <v>0</v>
      </c>
      <c r="H163" s="11">
        <v>301500000</v>
      </c>
      <c r="I163" s="11">
        <v>0</v>
      </c>
      <c r="J163" s="11">
        <v>0</v>
      </c>
      <c r="K163" s="12">
        <v>0</v>
      </c>
      <c r="L163" s="11">
        <v>0</v>
      </c>
      <c r="M163" s="11">
        <v>0</v>
      </c>
      <c r="N163" s="12">
        <v>0</v>
      </c>
    </row>
    <row r="164" spans="1:14" s="1" customFormat="1" ht="17" customHeight="1" x14ac:dyDescent="0.25">
      <c r="A164" s="9" t="s">
        <v>324</v>
      </c>
      <c r="B164" s="10" t="s">
        <v>325</v>
      </c>
      <c r="C164" s="11">
        <v>1500000</v>
      </c>
      <c r="D164" s="11">
        <v>0</v>
      </c>
      <c r="E164" s="11">
        <v>0</v>
      </c>
      <c r="F164" s="11">
        <v>1500000</v>
      </c>
      <c r="G164" s="11">
        <v>0</v>
      </c>
      <c r="H164" s="11">
        <v>1500000</v>
      </c>
      <c r="I164" s="11">
        <v>0</v>
      </c>
      <c r="J164" s="11">
        <v>0</v>
      </c>
      <c r="K164" s="12">
        <v>0</v>
      </c>
      <c r="L164" s="11">
        <v>0</v>
      </c>
      <c r="M164" s="11">
        <v>0</v>
      </c>
      <c r="N164" s="12">
        <v>0</v>
      </c>
    </row>
    <row r="165" spans="1:14" s="1" customFormat="1" ht="25.5" customHeight="1" x14ac:dyDescent="0.25">
      <c r="A165" s="9" t="s">
        <v>326</v>
      </c>
      <c r="B165" s="10" t="s">
        <v>327</v>
      </c>
      <c r="C165" s="11">
        <v>300000000</v>
      </c>
      <c r="D165" s="11">
        <v>0</v>
      </c>
      <c r="E165" s="11">
        <v>0</v>
      </c>
      <c r="F165" s="11">
        <v>300000000</v>
      </c>
      <c r="G165" s="11">
        <v>0</v>
      </c>
      <c r="H165" s="11">
        <v>300000000</v>
      </c>
      <c r="I165" s="11">
        <v>0</v>
      </c>
      <c r="J165" s="11">
        <v>0</v>
      </c>
      <c r="K165" s="12">
        <v>0</v>
      </c>
      <c r="L165" s="11">
        <v>0</v>
      </c>
      <c r="M165" s="11">
        <v>0</v>
      </c>
      <c r="N165" s="12">
        <v>0</v>
      </c>
    </row>
    <row r="166" spans="1:14" s="1" customFormat="1" ht="42.65" customHeight="1" x14ac:dyDescent="0.25">
      <c r="A166" s="9" t="s">
        <v>328</v>
      </c>
      <c r="B166" s="10" t="s">
        <v>329</v>
      </c>
      <c r="C166" s="11">
        <v>74000000</v>
      </c>
      <c r="D166" s="11">
        <v>0</v>
      </c>
      <c r="E166" s="11">
        <v>0</v>
      </c>
      <c r="F166" s="11">
        <v>74000000</v>
      </c>
      <c r="G166" s="11">
        <v>0</v>
      </c>
      <c r="H166" s="11">
        <v>74000000</v>
      </c>
      <c r="I166" s="11">
        <v>0</v>
      </c>
      <c r="J166" s="11">
        <v>0</v>
      </c>
      <c r="K166" s="12">
        <v>0</v>
      </c>
      <c r="L166" s="11">
        <v>0</v>
      </c>
      <c r="M166" s="11">
        <v>0</v>
      </c>
      <c r="N166" s="12">
        <v>0</v>
      </c>
    </row>
    <row r="167" spans="1:14" s="1" customFormat="1" ht="17" customHeight="1" x14ac:dyDescent="0.25">
      <c r="A167" s="9" t="s">
        <v>330</v>
      </c>
      <c r="B167" s="10" t="s">
        <v>331</v>
      </c>
      <c r="C167" s="11">
        <v>4000000</v>
      </c>
      <c r="D167" s="11">
        <v>0</v>
      </c>
      <c r="E167" s="11">
        <v>0</v>
      </c>
      <c r="F167" s="11">
        <v>4000000</v>
      </c>
      <c r="G167" s="11">
        <v>0</v>
      </c>
      <c r="H167" s="11">
        <v>4000000</v>
      </c>
      <c r="I167" s="11">
        <v>0</v>
      </c>
      <c r="J167" s="11">
        <v>0</v>
      </c>
      <c r="K167" s="12">
        <v>0</v>
      </c>
      <c r="L167" s="11">
        <v>0</v>
      </c>
      <c r="M167" s="11">
        <v>0</v>
      </c>
      <c r="N167" s="12">
        <v>0</v>
      </c>
    </row>
    <row r="168" spans="1:14" s="1" customFormat="1" ht="25.5" customHeight="1" x14ac:dyDescent="0.25">
      <c r="A168" s="9" t="s">
        <v>332</v>
      </c>
      <c r="B168" s="10" t="s">
        <v>333</v>
      </c>
      <c r="C168" s="11">
        <v>4000000</v>
      </c>
      <c r="D168" s="11">
        <v>0</v>
      </c>
      <c r="E168" s="11">
        <v>0</v>
      </c>
      <c r="F168" s="11">
        <v>4000000</v>
      </c>
      <c r="G168" s="11">
        <v>0</v>
      </c>
      <c r="H168" s="11">
        <v>4000000</v>
      </c>
      <c r="I168" s="11">
        <v>0</v>
      </c>
      <c r="J168" s="11">
        <v>0</v>
      </c>
      <c r="K168" s="12">
        <v>0</v>
      </c>
      <c r="L168" s="11">
        <v>0</v>
      </c>
      <c r="M168" s="11">
        <v>0</v>
      </c>
      <c r="N168" s="12">
        <v>0</v>
      </c>
    </row>
    <row r="169" spans="1:14" s="1" customFormat="1" ht="17" customHeight="1" x14ac:dyDescent="0.25">
      <c r="A169" s="9" t="s">
        <v>334</v>
      </c>
      <c r="B169" s="10" t="s">
        <v>335</v>
      </c>
      <c r="C169" s="11">
        <v>70000000</v>
      </c>
      <c r="D169" s="11">
        <v>0</v>
      </c>
      <c r="E169" s="11">
        <v>0</v>
      </c>
      <c r="F169" s="11">
        <v>70000000</v>
      </c>
      <c r="G169" s="11">
        <v>0</v>
      </c>
      <c r="H169" s="11">
        <v>70000000</v>
      </c>
      <c r="I169" s="11">
        <v>0</v>
      </c>
      <c r="J169" s="11">
        <v>0</v>
      </c>
      <c r="K169" s="12">
        <v>0</v>
      </c>
      <c r="L169" s="11">
        <v>0</v>
      </c>
      <c r="M169" s="11">
        <v>0</v>
      </c>
      <c r="N169" s="12">
        <v>0</v>
      </c>
    </row>
    <row r="170" spans="1:14" s="1" customFormat="1" ht="17" customHeight="1" x14ac:dyDescent="0.25">
      <c r="A170" s="9" t="s">
        <v>336</v>
      </c>
      <c r="B170" s="10" t="s">
        <v>337</v>
      </c>
      <c r="C170" s="11">
        <v>70000000</v>
      </c>
      <c r="D170" s="11">
        <v>0</v>
      </c>
      <c r="E170" s="11">
        <v>0</v>
      </c>
      <c r="F170" s="11">
        <v>70000000</v>
      </c>
      <c r="G170" s="11">
        <v>0</v>
      </c>
      <c r="H170" s="11">
        <v>70000000</v>
      </c>
      <c r="I170" s="11">
        <v>0</v>
      </c>
      <c r="J170" s="11">
        <v>0</v>
      </c>
      <c r="K170" s="12">
        <v>0</v>
      </c>
      <c r="L170" s="11">
        <v>0</v>
      </c>
      <c r="M170" s="11">
        <v>0</v>
      </c>
      <c r="N170" s="12">
        <v>0</v>
      </c>
    </row>
    <row r="171" spans="1:14" s="1" customFormat="1" ht="25.5" customHeight="1" x14ac:dyDescent="0.25">
      <c r="A171" s="9" t="s">
        <v>338</v>
      </c>
      <c r="B171" s="10" t="s">
        <v>339</v>
      </c>
      <c r="C171" s="11">
        <v>5490417000</v>
      </c>
      <c r="D171" s="11">
        <v>0</v>
      </c>
      <c r="E171" s="11">
        <v>0</v>
      </c>
      <c r="F171" s="11">
        <v>5490417000</v>
      </c>
      <c r="G171" s="11">
        <v>0</v>
      </c>
      <c r="H171" s="11">
        <v>5490417000</v>
      </c>
      <c r="I171" s="11">
        <v>0</v>
      </c>
      <c r="J171" s="11">
        <v>0</v>
      </c>
      <c r="K171" s="12">
        <v>0</v>
      </c>
      <c r="L171" s="11">
        <v>0</v>
      </c>
      <c r="M171" s="11">
        <v>0</v>
      </c>
      <c r="N171" s="12">
        <v>0</v>
      </c>
    </row>
    <row r="172" spans="1:14" s="1" customFormat="1" ht="17" customHeight="1" x14ac:dyDescent="0.25">
      <c r="A172" s="9" t="s">
        <v>340</v>
      </c>
      <c r="B172" s="10" t="s">
        <v>341</v>
      </c>
      <c r="C172" s="11">
        <v>1490417000</v>
      </c>
      <c r="D172" s="11">
        <v>0</v>
      </c>
      <c r="E172" s="11">
        <v>0</v>
      </c>
      <c r="F172" s="11">
        <v>1490417000</v>
      </c>
      <c r="G172" s="11">
        <v>0</v>
      </c>
      <c r="H172" s="11">
        <v>1490417000</v>
      </c>
      <c r="I172" s="11">
        <v>0</v>
      </c>
      <c r="J172" s="11">
        <v>0</v>
      </c>
      <c r="K172" s="12">
        <v>0</v>
      </c>
      <c r="L172" s="11">
        <v>0</v>
      </c>
      <c r="M172" s="11">
        <v>0</v>
      </c>
      <c r="N172" s="12">
        <v>0</v>
      </c>
    </row>
    <row r="173" spans="1:14" s="1" customFormat="1" ht="34.15" customHeight="1" x14ac:dyDescent="0.25">
      <c r="A173" s="9" t="s">
        <v>342</v>
      </c>
      <c r="B173" s="10" t="s">
        <v>343</v>
      </c>
      <c r="C173" s="11">
        <v>1489917000</v>
      </c>
      <c r="D173" s="11">
        <v>0</v>
      </c>
      <c r="E173" s="11">
        <v>0</v>
      </c>
      <c r="F173" s="11">
        <v>1489917000</v>
      </c>
      <c r="G173" s="11">
        <v>0</v>
      </c>
      <c r="H173" s="11">
        <v>1489917000</v>
      </c>
      <c r="I173" s="11">
        <v>0</v>
      </c>
      <c r="J173" s="11">
        <v>0</v>
      </c>
      <c r="K173" s="12">
        <v>0</v>
      </c>
      <c r="L173" s="11">
        <v>0</v>
      </c>
      <c r="M173" s="11">
        <v>0</v>
      </c>
      <c r="N173" s="12">
        <v>0</v>
      </c>
    </row>
    <row r="174" spans="1:14" s="1" customFormat="1" ht="34.15" customHeight="1" x14ac:dyDescent="0.25">
      <c r="A174" s="9" t="s">
        <v>344</v>
      </c>
      <c r="B174" s="10" t="s">
        <v>345</v>
      </c>
      <c r="C174" s="11">
        <v>2500000</v>
      </c>
      <c r="D174" s="11">
        <v>0</v>
      </c>
      <c r="E174" s="11">
        <v>0</v>
      </c>
      <c r="F174" s="11">
        <v>2500000</v>
      </c>
      <c r="G174" s="11">
        <v>0</v>
      </c>
      <c r="H174" s="11">
        <v>2500000</v>
      </c>
      <c r="I174" s="11">
        <v>0</v>
      </c>
      <c r="J174" s="11">
        <v>0</v>
      </c>
      <c r="K174" s="12">
        <v>0</v>
      </c>
      <c r="L174" s="11">
        <v>0</v>
      </c>
      <c r="M174" s="11">
        <v>0</v>
      </c>
      <c r="N174" s="12">
        <v>0</v>
      </c>
    </row>
    <row r="175" spans="1:14" s="1" customFormat="1" ht="25.5" customHeight="1" x14ac:dyDescent="0.25">
      <c r="A175" s="9" t="s">
        <v>346</v>
      </c>
      <c r="B175" s="10" t="s">
        <v>347</v>
      </c>
      <c r="C175" s="11">
        <v>2500000</v>
      </c>
      <c r="D175" s="11">
        <v>0</v>
      </c>
      <c r="E175" s="11">
        <v>0</v>
      </c>
      <c r="F175" s="11">
        <v>2500000</v>
      </c>
      <c r="G175" s="11">
        <v>0</v>
      </c>
      <c r="H175" s="11">
        <v>2500000</v>
      </c>
      <c r="I175" s="11">
        <v>0</v>
      </c>
      <c r="J175" s="11">
        <v>0</v>
      </c>
      <c r="K175" s="12">
        <v>0</v>
      </c>
      <c r="L175" s="11">
        <v>0</v>
      </c>
      <c r="M175" s="11">
        <v>0</v>
      </c>
      <c r="N175" s="12">
        <v>0</v>
      </c>
    </row>
    <row r="176" spans="1:14" s="1" customFormat="1" ht="17" customHeight="1" x14ac:dyDescent="0.25">
      <c r="A176" s="9" t="s">
        <v>348</v>
      </c>
      <c r="B176" s="10" t="s">
        <v>349</v>
      </c>
      <c r="C176" s="11">
        <v>9500000</v>
      </c>
      <c r="D176" s="11">
        <v>0</v>
      </c>
      <c r="E176" s="11">
        <v>0</v>
      </c>
      <c r="F176" s="11">
        <v>9500000</v>
      </c>
      <c r="G176" s="11">
        <v>0</v>
      </c>
      <c r="H176" s="11">
        <v>9500000</v>
      </c>
      <c r="I176" s="11">
        <v>0</v>
      </c>
      <c r="J176" s="11">
        <v>0</v>
      </c>
      <c r="K176" s="12">
        <v>0</v>
      </c>
      <c r="L176" s="11">
        <v>0</v>
      </c>
      <c r="M176" s="11">
        <v>0</v>
      </c>
      <c r="N176" s="12">
        <v>0</v>
      </c>
    </row>
    <row r="177" spans="1:14" s="1" customFormat="1" ht="25.5" customHeight="1" x14ac:dyDescent="0.25">
      <c r="A177" s="9" t="s">
        <v>350</v>
      </c>
      <c r="B177" s="10" t="s">
        <v>351</v>
      </c>
      <c r="C177" s="11">
        <v>9500000</v>
      </c>
      <c r="D177" s="11">
        <v>0</v>
      </c>
      <c r="E177" s="11">
        <v>0</v>
      </c>
      <c r="F177" s="11">
        <v>9500000</v>
      </c>
      <c r="G177" s="11">
        <v>0</v>
      </c>
      <c r="H177" s="11">
        <v>9500000</v>
      </c>
      <c r="I177" s="11">
        <v>0</v>
      </c>
      <c r="J177" s="11">
        <v>0</v>
      </c>
      <c r="K177" s="12">
        <v>0</v>
      </c>
      <c r="L177" s="11">
        <v>0</v>
      </c>
      <c r="M177" s="11">
        <v>0</v>
      </c>
      <c r="N177" s="12">
        <v>0</v>
      </c>
    </row>
    <row r="178" spans="1:14" s="1" customFormat="1" ht="34.15" customHeight="1" x14ac:dyDescent="0.25">
      <c r="A178" s="9" t="s">
        <v>352</v>
      </c>
      <c r="B178" s="10" t="s">
        <v>353</v>
      </c>
      <c r="C178" s="11">
        <v>1477917000</v>
      </c>
      <c r="D178" s="11">
        <v>0</v>
      </c>
      <c r="E178" s="11">
        <v>0</v>
      </c>
      <c r="F178" s="11">
        <v>1477917000</v>
      </c>
      <c r="G178" s="11">
        <v>0</v>
      </c>
      <c r="H178" s="11">
        <v>1477917000</v>
      </c>
      <c r="I178" s="11">
        <v>0</v>
      </c>
      <c r="J178" s="11">
        <v>0</v>
      </c>
      <c r="K178" s="12">
        <v>0</v>
      </c>
      <c r="L178" s="11">
        <v>0</v>
      </c>
      <c r="M178" s="11">
        <v>0</v>
      </c>
      <c r="N178" s="12">
        <v>0</v>
      </c>
    </row>
    <row r="179" spans="1:14" s="1" customFormat="1" ht="17" customHeight="1" x14ac:dyDescent="0.25">
      <c r="A179" s="9" t="s">
        <v>354</v>
      </c>
      <c r="B179" s="10" t="s">
        <v>355</v>
      </c>
      <c r="C179" s="11">
        <v>31504000</v>
      </c>
      <c r="D179" s="11">
        <v>0</v>
      </c>
      <c r="E179" s="11">
        <v>0</v>
      </c>
      <c r="F179" s="11">
        <v>31504000</v>
      </c>
      <c r="G179" s="11">
        <v>0</v>
      </c>
      <c r="H179" s="11">
        <v>31504000</v>
      </c>
      <c r="I179" s="11">
        <v>0</v>
      </c>
      <c r="J179" s="11">
        <v>0</v>
      </c>
      <c r="K179" s="12">
        <v>0</v>
      </c>
      <c r="L179" s="11">
        <v>0</v>
      </c>
      <c r="M179" s="11">
        <v>0</v>
      </c>
      <c r="N179" s="12">
        <v>0</v>
      </c>
    </row>
    <row r="180" spans="1:14" s="1" customFormat="1" ht="25.5" customHeight="1" x14ac:dyDescent="0.25">
      <c r="A180" s="9" t="s">
        <v>356</v>
      </c>
      <c r="B180" s="10" t="s">
        <v>357</v>
      </c>
      <c r="C180" s="11">
        <v>206400000</v>
      </c>
      <c r="D180" s="11">
        <v>0</v>
      </c>
      <c r="E180" s="11">
        <v>0</v>
      </c>
      <c r="F180" s="11">
        <v>206400000</v>
      </c>
      <c r="G180" s="11">
        <v>0</v>
      </c>
      <c r="H180" s="11">
        <v>206400000</v>
      </c>
      <c r="I180" s="11">
        <v>0</v>
      </c>
      <c r="J180" s="11">
        <v>0</v>
      </c>
      <c r="K180" s="12">
        <v>0</v>
      </c>
      <c r="L180" s="11">
        <v>0</v>
      </c>
      <c r="M180" s="11">
        <v>0</v>
      </c>
      <c r="N180" s="12">
        <v>0</v>
      </c>
    </row>
    <row r="181" spans="1:14" s="1" customFormat="1" ht="25.5" customHeight="1" x14ac:dyDescent="0.25">
      <c r="A181" s="9" t="s">
        <v>358</v>
      </c>
      <c r="B181" s="10" t="s">
        <v>359</v>
      </c>
      <c r="C181" s="11">
        <v>1032000000</v>
      </c>
      <c r="D181" s="11">
        <v>0</v>
      </c>
      <c r="E181" s="11">
        <v>0</v>
      </c>
      <c r="F181" s="11">
        <v>1032000000</v>
      </c>
      <c r="G181" s="11">
        <v>0</v>
      </c>
      <c r="H181" s="11">
        <v>1032000000</v>
      </c>
      <c r="I181" s="11">
        <v>0</v>
      </c>
      <c r="J181" s="11">
        <v>0</v>
      </c>
      <c r="K181" s="12">
        <v>0</v>
      </c>
      <c r="L181" s="11">
        <v>0</v>
      </c>
      <c r="M181" s="11">
        <v>0</v>
      </c>
      <c r="N181" s="12">
        <v>0</v>
      </c>
    </row>
    <row r="182" spans="1:14" s="1" customFormat="1" ht="25.5" customHeight="1" x14ac:dyDescent="0.25">
      <c r="A182" s="9" t="s">
        <v>360</v>
      </c>
      <c r="B182" s="10" t="s">
        <v>361</v>
      </c>
      <c r="C182" s="11">
        <v>208013000</v>
      </c>
      <c r="D182" s="11">
        <v>0</v>
      </c>
      <c r="E182" s="11">
        <v>0</v>
      </c>
      <c r="F182" s="11">
        <v>208013000</v>
      </c>
      <c r="G182" s="11">
        <v>0</v>
      </c>
      <c r="H182" s="11">
        <v>208013000</v>
      </c>
      <c r="I182" s="11">
        <v>0</v>
      </c>
      <c r="J182" s="11">
        <v>0</v>
      </c>
      <c r="K182" s="12">
        <v>0</v>
      </c>
      <c r="L182" s="11">
        <v>0</v>
      </c>
      <c r="M182" s="11">
        <v>0</v>
      </c>
      <c r="N182" s="12">
        <v>0</v>
      </c>
    </row>
    <row r="183" spans="1:14" s="1" customFormat="1" ht="25.5" customHeight="1" x14ac:dyDescent="0.25">
      <c r="A183" s="9" t="s">
        <v>362</v>
      </c>
      <c r="B183" s="10" t="s">
        <v>363</v>
      </c>
      <c r="C183" s="11">
        <v>500000</v>
      </c>
      <c r="D183" s="11">
        <v>0</v>
      </c>
      <c r="E183" s="11">
        <v>0</v>
      </c>
      <c r="F183" s="11">
        <v>500000</v>
      </c>
      <c r="G183" s="11">
        <v>0</v>
      </c>
      <c r="H183" s="11">
        <v>500000</v>
      </c>
      <c r="I183" s="11">
        <v>0</v>
      </c>
      <c r="J183" s="11">
        <v>0</v>
      </c>
      <c r="K183" s="12">
        <v>0</v>
      </c>
      <c r="L183" s="11">
        <v>0</v>
      </c>
      <c r="M183" s="11">
        <v>0</v>
      </c>
      <c r="N183" s="12">
        <v>0</v>
      </c>
    </row>
    <row r="184" spans="1:14" s="1" customFormat="1" ht="25.5" customHeight="1" x14ac:dyDescent="0.25">
      <c r="A184" s="9" t="s">
        <v>364</v>
      </c>
      <c r="B184" s="10" t="s">
        <v>365</v>
      </c>
      <c r="C184" s="11">
        <v>500000</v>
      </c>
      <c r="D184" s="11">
        <v>0</v>
      </c>
      <c r="E184" s="11">
        <v>0</v>
      </c>
      <c r="F184" s="11">
        <v>500000</v>
      </c>
      <c r="G184" s="11">
        <v>0</v>
      </c>
      <c r="H184" s="11">
        <v>500000</v>
      </c>
      <c r="I184" s="11">
        <v>0</v>
      </c>
      <c r="J184" s="11">
        <v>0</v>
      </c>
      <c r="K184" s="12">
        <v>0</v>
      </c>
      <c r="L184" s="11">
        <v>0</v>
      </c>
      <c r="M184" s="11">
        <v>0</v>
      </c>
      <c r="N184" s="12">
        <v>0</v>
      </c>
    </row>
    <row r="185" spans="1:14" s="1" customFormat="1" ht="17" customHeight="1" x14ac:dyDescent="0.25">
      <c r="A185" s="9" t="s">
        <v>366</v>
      </c>
      <c r="B185" s="10" t="s">
        <v>367</v>
      </c>
      <c r="C185" s="11">
        <v>4000000000</v>
      </c>
      <c r="D185" s="11">
        <v>0</v>
      </c>
      <c r="E185" s="11">
        <v>0</v>
      </c>
      <c r="F185" s="11">
        <v>4000000000</v>
      </c>
      <c r="G185" s="11">
        <v>0</v>
      </c>
      <c r="H185" s="11">
        <v>4000000000</v>
      </c>
      <c r="I185" s="11">
        <v>0</v>
      </c>
      <c r="J185" s="11">
        <v>0</v>
      </c>
      <c r="K185" s="12">
        <v>0</v>
      </c>
      <c r="L185" s="11">
        <v>0</v>
      </c>
      <c r="M185" s="11">
        <v>0</v>
      </c>
      <c r="N185" s="12">
        <v>0</v>
      </c>
    </row>
    <row r="186" spans="1:14" s="1" customFormat="1" ht="42.65" customHeight="1" x14ac:dyDescent="0.25">
      <c r="A186" s="9" t="s">
        <v>368</v>
      </c>
      <c r="B186" s="10" t="s">
        <v>369</v>
      </c>
      <c r="C186" s="11">
        <v>4000000000</v>
      </c>
      <c r="D186" s="11">
        <v>0</v>
      </c>
      <c r="E186" s="11">
        <v>0</v>
      </c>
      <c r="F186" s="11">
        <v>4000000000</v>
      </c>
      <c r="G186" s="11">
        <v>0</v>
      </c>
      <c r="H186" s="11">
        <v>4000000000</v>
      </c>
      <c r="I186" s="11">
        <v>0</v>
      </c>
      <c r="J186" s="11">
        <v>0</v>
      </c>
      <c r="K186" s="12">
        <v>0</v>
      </c>
      <c r="L186" s="11">
        <v>0</v>
      </c>
      <c r="M186" s="11">
        <v>0</v>
      </c>
      <c r="N186" s="12">
        <v>0</v>
      </c>
    </row>
    <row r="187" spans="1:14" s="1" customFormat="1" ht="25.5" customHeight="1" x14ac:dyDescent="0.25">
      <c r="A187" s="9" t="s">
        <v>370</v>
      </c>
      <c r="B187" s="10" t="s">
        <v>371</v>
      </c>
      <c r="C187" s="11">
        <v>5594697000</v>
      </c>
      <c r="D187" s="11">
        <v>0</v>
      </c>
      <c r="E187" s="11">
        <v>0</v>
      </c>
      <c r="F187" s="11">
        <v>5594697000</v>
      </c>
      <c r="G187" s="11">
        <v>0</v>
      </c>
      <c r="H187" s="11">
        <v>5594697000</v>
      </c>
      <c r="I187" s="11">
        <v>0</v>
      </c>
      <c r="J187" s="11">
        <v>0</v>
      </c>
      <c r="K187" s="12">
        <v>0</v>
      </c>
      <c r="L187" s="11">
        <v>0</v>
      </c>
      <c r="M187" s="11">
        <v>0</v>
      </c>
      <c r="N187" s="12">
        <v>0</v>
      </c>
    </row>
    <row r="188" spans="1:14" s="1" customFormat="1" ht="17" customHeight="1" x14ac:dyDescent="0.25">
      <c r="A188" s="9" t="s">
        <v>372</v>
      </c>
      <c r="B188" s="10" t="s">
        <v>373</v>
      </c>
      <c r="C188" s="11">
        <v>2220000000</v>
      </c>
      <c r="D188" s="11">
        <v>0</v>
      </c>
      <c r="E188" s="11">
        <v>0</v>
      </c>
      <c r="F188" s="11">
        <v>2220000000</v>
      </c>
      <c r="G188" s="11">
        <v>0</v>
      </c>
      <c r="H188" s="11">
        <v>2220000000</v>
      </c>
      <c r="I188" s="11">
        <v>0</v>
      </c>
      <c r="J188" s="11">
        <v>0</v>
      </c>
      <c r="K188" s="12">
        <v>0</v>
      </c>
      <c r="L188" s="11">
        <v>0</v>
      </c>
      <c r="M188" s="11">
        <v>0</v>
      </c>
      <c r="N188" s="12">
        <v>0</v>
      </c>
    </row>
    <row r="189" spans="1:14" s="1" customFormat="1" ht="25.5" customHeight="1" x14ac:dyDescent="0.25">
      <c r="A189" s="9" t="s">
        <v>374</v>
      </c>
      <c r="B189" s="10" t="s">
        <v>375</v>
      </c>
      <c r="C189" s="11">
        <v>20000000</v>
      </c>
      <c r="D189" s="11">
        <v>0</v>
      </c>
      <c r="E189" s="11">
        <v>0</v>
      </c>
      <c r="F189" s="11">
        <v>20000000</v>
      </c>
      <c r="G189" s="11">
        <v>0</v>
      </c>
      <c r="H189" s="11">
        <v>20000000</v>
      </c>
      <c r="I189" s="11">
        <v>0</v>
      </c>
      <c r="J189" s="11">
        <v>0</v>
      </c>
      <c r="K189" s="12">
        <v>0</v>
      </c>
      <c r="L189" s="11">
        <v>0</v>
      </c>
      <c r="M189" s="11">
        <v>0</v>
      </c>
      <c r="N189" s="12">
        <v>0</v>
      </c>
    </row>
    <row r="190" spans="1:14" s="1" customFormat="1" ht="17" customHeight="1" x14ac:dyDescent="0.25">
      <c r="A190" s="9" t="s">
        <v>376</v>
      </c>
      <c r="B190" s="10" t="s">
        <v>377</v>
      </c>
      <c r="C190" s="11">
        <v>1000000000</v>
      </c>
      <c r="D190" s="11">
        <v>0</v>
      </c>
      <c r="E190" s="11">
        <v>0</v>
      </c>
      <c r="F190" s="11">
        <v>1000000000</v>
      </c>
      <c r="G190" s="11">
        <v>0</v>
      </c>
      <c r="H190" s="11">
        <v>1000000000</v>
      </c>
      <c r="I190" s="11">
        <v>0</v>
      </c>
      <c r="J190" s="11">
        <v>0</v>
      </c>
      <c r="K190" s="12">
        <v>0</v>
      </c>
      <c r="L190" s="11">
        <v>0</v>
      </c>
      <c r="M190" s="11">
        <v>0</v>
      </c>
      <c r="N190" s="12">
        <v>0</v>
      </c>
    </row>
    <row r="191" spans="1:14" s="1" customFormat="1" ht="17" customHeight="1" x14ac:dyDescent="0.25">
      <c r="A191" s="9" t="s">
        <v>378</v>
      </c>
      <c r="B191" s="10" t="s">
        <v>379</v>
      </c>
      <c r="C191" s="11">
        <v>1200000000</v>
      </c>
      <c r="D191" s="11">
        <v>0</v>
      </c>
      <c r="E191" s="11">
        <v>0</v>
      </c>
      <c r="F191" s="11">
        <v>1200000000</v>
      </c>
      <c r="G191" s="11">
        <v>0</v>
      </c>
      <c r="H191" s="11">
        <v>1200000000</v>
      </c>
      <c r="I191" s="11">
        <v>0</v>
      </c>
      <c r="J191" s="11">
        <v>0</v>
      </c>
      <c r="K191" s="12">
        <v>0</v>
      </c>
      <c r="L191" s="11">
        <v>0</v>
      </c>
      <c r="M191" s="11">
        <v>0</v>
      </c>
      <c r="N191" s="12">
        <v>0</v>
      </c>
    </row>
    <row r="192" spans="1:14" s="1" customFormat="1" ht="34.15" customHeight="1" x14ac:dyDescent="0.25">
      <c r="A192" s="9" t="s">
        <v>380</v>
      </c>
      <c r="B192" s="10" t="s">
        <v>381</v>
      </c>
      <c r="C192" s="11">
        <v>1010000000</v>
      </c>
      <c r="D192" s="11">
        <v>0</v>
      </c>
      <c r="E192" s="11">
        <v>0</v>
      </c>
      <c r="F192" s="11">
        <v>1010000000</v>
      </c>
      <c r="G192" s="11">
        <v>0</v>
      </c>
      <c r="H192" s="11">
        <v>1010000000</v>
      </c>
      <c r="I192" s="11">
        <v>0</v>
      </c>
      <c r="J192" s="11">
        <v>0</v>
      </c>
      <c r="K192" s="12">
        <v>0</v>
      </c>
      <c r="L192" s="11">
        <v>0</v>
      </c>
      <c r="M192" s="11">
        <v>0</v>
      </c>
      <c r="N192" s="12">
        <v>0</v>
      </c>
    </row>
    <row r="193" spans="1:14" s="1" customFormat="1" ht="17" customHeight="1" x14ac:dyDescent="0.25">
      <c r="A193" s="9" t="s">
        <v>382</v>
      </c>
      <c r="B193" s="10" t="s">
        <v>383</v>
      </c>
      <c r="C193" s="11">
        <v>10000000</v>
      </c>
      <c r="D193" s="11">
        <v>0</v>
      </c>
      <c r="E193" s="11">
        <v>0</v>
      </c>
      <c r="F193" s="11">
        <v>10000000</v>
      </c>
      <c r="G193" s="11">
        <v>0</v>
      </c>
      <c r="H193" s="11">
        <v>10000000</v>
      </c>
      <c r="I193" s="11">
        <v>0</v>
      </c>
      <c r="J193" s="11">
        <v>0</v>
      </c>
      <c r="K193" s="12">
        <v>0</v>
      </c>
      <c r="L193" s="11">
        <v>0</v>
      </c>
      <c r="M193" s="11">
        <v>0</v>
      </c>
      <c r="N193" s="12">
        <v>0</v>
      </c>
    </row>
    <row r="194" spans="1:14" s="1" customFormat="1" ht="25.5" customHeight="1" x14ac:dyDescent="0.25">
      <c r="A194" s="9" t="s">
        <v>384</v>
      </c>
      <c r="B194" s="10" t="s">
        <v>385</v>
      </c>
      <c r="C194" s="11">
        <v>1000000000</v>
      </c>
      <c r="D194" s="11">
        <v>0</v>
      </c>
      <c r="E194" s="11">
        <v>0</v>
      </c>
      <c r="F194" s="11">
        <v>1000000000</v>
      </c>
      <c r="G194" s="11">
        <v>0</v>
      </c>
      <c r="H194" s="11">
        <v>1000000000</v>
      </c>
      <c r="I194" s="11">
        <v>0</v>
      </c>
      <c r="J194" s="11">
        <v>0</v>
      </c>
      <c r="K194" s="12">
        <v>0</v>
      </c>
      <c r="L194" s="11">
        <v>0</v>
      </c>
      <c r="M194" s="11">
        <v>0</v>
      </c>
      <c r="N194" s="12">
        <v>0</v>
      </c>
    </row>
    <row r="195" spans="1:14" s="1" customFormat="1" ht="25.5" customHeight="1" x14ac:dyDescent="0.25">
      <c r="A195" s="9" t="s">
        <v>386</v>
      </c>
      <c r="B195" s="10" t="s">
        <v>387</v>
      </c>
      <c r="C195" s="11">
        <v>70000000</v>
      </c>
      <c r="D195" s="11">
        <v>0</v>
      </c>
      <c r="E195" s="11">
        <v>0</v>
      </c>
      <c r="F195" s="11">
        <v>70000000</v>
      </c>
      <c r="G195" s="11">
        <v>0</v>
      </c>
      <c r="H195" s="11">
        <v>70000000</v>
      </c>
      <c r="I195" s="11">
        <v>0</v>
      </c>
      <c r="J195" s="11">
        <v>0</v>
      </c>
      <c r="K195" s="12">
        <v>0</v>
      </c>
      <c r="L195" s="11">
        <v>0</v>
      </c>
      <c r="M195" s="11">
        <v>0</v>
      </c>
      <c r="N195" s="12">
        <v>0</v>
      </c>
    </row>
    <row r="196" spans="1:14" s="1" customFormat="1" ht="17" customHeight="1" x14ac:dyDescent="0.25">
      <c r="A196" s="9" t="s">
        <v>388</v>
      </c>
      <c r="B196" s="10" t="s">
        <v>389</v>
      </c>
      <c r="C196" s="11">
        <v>50000000</v>
      </c>
      <c r="D196" s="11">
        <v>0</v>
      </c>
      <c r="E196" s="11">
        <v>0</v>
      </c>
      <c r="F196" s="11">
        <v>50000000</v>
      </c>
      <c r="G196" s="11">
        <v>0</v>
      </c>
      <c r="H196" s="11">
        <v>50000000</v>
      </c>
      <c r="I196" s="11">
        <v>0</v>
      </c>
      <c r="J196" s="11">
        <v>0</v>
      </c>
      <c r="K196" s="12">
        <v>0</v>
      </c>
      <c r="L196" s="11">
        <v>0</v>
      </c>
      <c r="M196" s="11">
        <v>0</v>
      </c>
      <c r="N196" s="12">
        <v>0</v>
      </c>
    </row>
    <row r="197" spans="1:14" s="1" customFormat="1" ht="17" customHeight="1" x14ac:dyDescent="0.25">
      <c r="A197" s="9" t="s">
        <v>390</v>
      </c>
      <c r="B197" s="10" t="s">
        <v>391</v>
      </c>
      <c r="C197" s="11">
        <v>10000000</v>
      </c>
      <c r="D197" s="11">
        <v>0</v>
      </c>
      <c r="E197" s="11">
        <v>0</v>
      </c>
      <c r="F197" s="11">
        <v>10000000</v>
      </c>
      <c r="G197" s="11">
        <v>0</v>
      </c>
      <c r="H197" s="11">
        <v>10000000</v>
      </c>
      <c r="I197" s="11">
        <v>0</v>
      </c>
      <c r="J197" s="11">
        <v>0</v>
      </c>
      <c r="K197" s="12">
        <v>0</v>
      </c>
      <c r="L197" s="11">
        <v>0</v>
      </c>
      <c r="M197" s="11">
        <v>0</v>
      </c>
      <c r="N197" s="12">
        <v>0</v>
      </c>
    </row>
    <row r="198" spans="1:14" s="1" customFormat="1" ht="17" customHeight="1" x14ac:dyDescent="0.25">
      <c r="A198" s="9" t="s">
        <v>392</v>
      </c>
      <c r="B198" s="10" t="s">
        <v>393</v>
      </c>
      <c r="C198" s="11">
        <v>10000000</v>
      </c>
      <c r="D198" s="11">
        <v>0</v>
      </c>
      <c r="E198" s="11">
        <v>0</v>
      </c>
      <c r="F198" s="11">
        <v>10000000</v>
      </c>
      <c r="G198" s="11">
        <v>0</v>
      </c>
      <c r="H198" s="11">
        <v>10000000</v>
      </c>
      <c r="I198" s="11">
        <v>0</v>
      </c>
      <c r="J198" s="11">
        <v>0</v>
      </c>
      <c r="K198" s="12">
        <v>0</v>
      </c>
      <c r="L198" s="11">
        <v>0</v>
      </c>
      <c r="M198" s="11">
        <v>0</v>
      </c>
      <c r="N198" s="12">
        <v>0</v>
      </c>
    </row>
    <row r="199" spans="1:14" s="1" customFormat="1" ht="17" customHeight="1" x14ac:dyDescent="0.25">
      <c r="A199" s="9" t="s">
        <v>394</v>
      </c>
      <c r="B199" s="10" t="s">
        <v>395</v>
      </c>
      <c r="C199" s="11">
        <v>1953000000</v>
      </c>
      <c r="D199" s="11">
        <v>0</v>
      </c>
      <c r="E199" s="11">
        <v>0</v>
      </c>
      <c r="F199" s="11">
        <v>1953000000</v>
      </c>
      <c r="G199" s="11">
        <v>0</v>
      </c>
      <c r="H199" s="11">
        <v>1953000000</v>
      </c>
      <c r="I199" s="11">
        <v>0</v>
      </c>
      <c r="J199" s="11">
        <v>0</v>
      </c>
      <c r="K199" s="12">
        <v>0</v>
      </c>
      <c r="L199" s="11">
        <v>0</v>
      </c>
      <c r="M199" s="11">
        <v>0</v>
      </c>
      <c r="N199" s="12">
        <v>0</v>
      </c>
    </row>
    <row r="200" spans="1:14" s="1" customFormat="1" ht="17" customHeight="1" x14ac:dyDescent="0.25">
      <c r="A200" s="9" t="s">
        <v>396</v>
      </c>
      <c r="B200" s="10" t="s">
        <v>397</v>
      </c>
      <c r="C200" s="11">
        <v>1200000000</v>
      </c>
      <c r="D200" s="11">
        <v>0</v>
      </c>
      <c r="E200" s="11">
        <v>0</v>
      </c>
      <c r="F200" s="11">
        <v>1200000000</v>
      </c>
      <c r="G200" s="11">
        <v>0</v>
      </c>
      <c r="H200" s="11">
        <v>1200000000</v>
      </c>
      <c r="I200" s="11">
        <v>0</v>
      </c>
      <c r="J200" s="11">
        <v>0</v>
      </c>
      <c r="K200" s="12">
        <v>0</v>
      </c>
      <c r="L200" s="11">
        <v>0</v>
      </c>
      <c r="M200" s="11">
        <v>0</v>
      </c>
      <c r="N200" s="12">
        <v>0</v>
      </c>
    </row>
    <row r="201" spans="1:14" s="1" customFormat="1" ht="17" customHeight="1" x14ac:dyDescent="0.25">
      <c r="A201" s="9" t="s">
        <v>398</v>
      </c>
      <c r="B201" s="10" t="s">
        <v>399</v>
      </c>
      <c r="C201" s="11">
        <v>35000000</v>
      </c>
      <c r="D201" s="11">
        <v>0</v>
      </c>
      <c r="E201" s="11">
        <v>0</v>
      </c>
      <c r="F201" s="11">
        <v>35000000</v>
      </c>
      <c r="G201" s="11">
        <v>0</v>
      </c>
      <c r="H201" s="11">
        <v>35000000</v>
      </c>
      <c r="I201" s="11">
        <v>0</v>
      </c>
      <c r="J201" s="11">
        <v>0</v>
      </c>
      <c r="K201" s="12">
        <v>0</v>
      </c>
      <c r="L201" s="11">
        <v>0</v>
      </c>
      <c r="M201" s="11">
        <v>0</v>
      </c>
      <c r="N201" s="12">
        <v>0</v>
      </c>
    </row>
    <row r="202" spans="1:14" s="1" customFormat="1" ht="17" customHeight="1" x14ac:dyDescent="0.25">
      <c r="A202" s="9" t="s">
        <v>400</v>
      </c>
      <c r="B202" s="10" t="s">
        <v>401</v>
      </c>
      <c r="C202" s="11">
        <v>718000000</v>
      </c>
      <c r="D202" s="11">
        <v>0</v>
      </c>
      <c r="E202" s="11">
        <v>0</v>
      </c>
      <c r="F202" s="11">
        <v>718000000</v>
      </c>
      <c r="G202" s="11">
        <v>0</v>
      </c>
      <c r="H202" s="11">
        <v>718000000</v>
      </c>
      <c r="I202" s="11">
        <v>0</v>
      </c>
      <c r="J202" s="11">
        <v>0</v>
      </c>
      <c r="K202" s="12">
        <v>0</v>
      </c>
      <c r="L202" s="11">
        <v>0</v>
      </c>
      <c r="M202" s="11">
        <v>0</v>
      </c>
      <c r="N202" s="12">
        <v>0</v>
      </c>
    </row>
    <row r="203" spans="1:14" s="1" customFormat="1" ht="34.15" customHeight="1" x14ac:dyDescent="0.25">
      <c r="A203" s="9" t="s">
        <v>402</v>
      </c>
      <c r="B203" s="10" t="s">
        <v>403</v>
      </c>
      <c r="C203" s="11">
        <v>150000000</v>
      </c>
      <c r="D203" s="11">
        <v>0</v>
      </c>
      <c r="E203" s="11">
        <v>0</v>
      </c>
      <c r="F203" s="11">
        <v>150000000</v>
      </c>
      <c r="G203" s="11">
        <v>0</v>
      </c>
      <c r="H203" s="11">
        <v>150000000</v>
      </c>
      <c r="I203" s="11">
        <v>0</v>
      </c>
      <c r="J203" s="11">
        <v>0</v>
      </c>
      <c r="K203" s="12">
        <v>0</v>
      </c>
      <c r="L203" s="11">
        <v>0</v>
      </c>
      <c r="M203" s="11">
        <v>0</v>
      </c>
      <c r="N203" s="12">
        <v>0</v>
      </c>
    </row>
    <row r="204" spans="1:14" s="1" customFormat="1" ht="25.5" customHeight="1" x14ac:dyDescent="0.25">
      <c r="A204" s="9" t="s">
        <v>404</v>
      </c>
      <c r="B204" s="10" t="s">
        <v>405</v>
      </c>
      <c r="C204" s="11">
        <v>150000000</v>
      </c>
      <c r="D204" s="11">
        <v>0</v>
      </c>
      <c r="E204" s="11">
        <v>0</v>
      </c>
      <c r="F204" s="11">
        <v>150000000</v>
      </c>
      <c r="G204" s="11">
        <v>0</v>
      </c>
      <c r="H204" s="11">
        <v>150000000</v>
      </c>
      <c r="I204" s="11">
        <v>0</v>
      </c>
      <c r="J204" s="11">
        <v>0</v>
      </c>
      <c r="K204" s="12">
        <v>0</v>
      </c>
      <c r="L204" s="11">
        <v>0</v>
      </c>
      <c r="M204" s="11">
        <v>0</v>
      </c>
      <c r="N204" s="12">
        <v>0</v>
      </c>
    </row>
    <row r="205" spans="1:14" s="1" customFormat="1" ht="25.5" customHeight="1" x14ac:dyDescent="0.25">
      <c r="A205" s="9" t="s">
        <v>406</v>
      </c>
      <c r="B205" s="10" t="s">
        <v>407</v>
      </c>
      <c r="C205" s="11">
        <v>126697000</v>
      </c>
      <c r="D205" s="11">
        <v>0</v>
      </c>
      <c r="E205" s="11">
        <v>0</v>
      </c>
      <c r="F205" s="11">
        <v>126697000</v>
      </c>
      <c r="G205" s="11">
        <v>0</v>
      </c>
      <c r="H205" s="11">
        <v>126697000</v>
      </c>
      <c r="I205" s="11">
        <v>0</v>
      </c>
      <c r="J205" s="11">
        <v>0</v>
      </c>
      <c r="K205" s="12">
        <v>0</v>
      </c>
      <c r="L205" s="11">
        <v>0</v>
      </c>
      <c r="M205" s="11">
        <v>0</v>
      </c>
      <c r="N205" s="12">
        <v>0</v>
      </c>
    </row>
    <row r="206" spans="1:14" s="1" customFormat="1" ht="25.5" customHeight="1" x14ac:dyDescent="0.25">
      <c r="A206" s="9" t="s">
        <v>408</v>
      </c>
      <c r="B206" s="10" t="s">
        <v>409</v>
      </c>
      <c r="C206" s="11">
        <v>85000000</v>
      </c>
      <c r="D206" s="11">
        <v>0</v>
      </c>
      <c r="E206" s="11">
        <v>0</v>
      </c>
      <c r="F206" s="11">
        <v>85000000</v>
      </c>
      <c r="G206" s="11">
        <v>0</v>
      </c>
      <c r="H206" s="11">
        <v>85000000</v>
      </c>
      <c r="I206" s="11">
        <v>0</v>
      </c>
      <c r="J206" s="11">
        <v>0</v>
      </c>
      <c r="K206" s="12">
        <v>0</v>
      </c>
      <c r="L206" s="11">
        <v>0</v>
      </c>
      <c r="M206" s="11">
        <v>0</v>
      </c>
      <c r="N206" s="12">
        <v>0</v>
      </c>
    </row>
    <row r="207" spans="1:14" s="1" customFormat="1" ht="25.5" customHeight="1" x14ac:dyDescent="0.25">
      <c r="A207" s="9" t="s">
        <v>410</v>
      </c>
      <c r="B207" s="10" t="s">
        <v>411</v>
      </c>
      <c r="C207" s="11">
        <v>24697000</v>
      </c>
      <c r="D207" s="11">
        <v>0</v>
      </c>
      <c r="E207" s="11">
        <v>0</v>
      </c>
      <c r="F207" s="11">
        <v>24697000</v>
      </c>
      <c r="G207" s="11">
        <v>0</v>
      </c>
      <c r="H207" s="11">
        <v>24697000</v>
      </c>
      <c r="I207" s="11">
        <v>0</v>
      </c>
      <c r="J207" s="11">
        <v>0</v>
      </c>
      <c r="K207" s="12">
        <v>0</v>
      </c>
      <c r="L207" s="11">
        <v>0</v>
      </c>
      <c r="M207" s="11">
        <v>0</v>
      </c>
      <c r="N207" s="12">
        <v>0</v>
      </c>
    </row>
    <row r="208" spans="1:14" s="1" customFormat="1" ht="25.5" customHeight="1" x14ac:dyDescent="0.25">
      <c r="A208" s="9" t="s">
        <v>412</v>
      </c>
      <c r="B208" s="10" t="s">
        <v>413</v>
      </c>
      <c r="C208" s="11">
        <v>15000000</v>
      </c>
      <c r="D208" s="11">
        <v>0</v>
      </c>
      <c r="E208" s="11">
        <v>0</v>
      </c>
      <c r="F208" s="11">
        <v>15000000</v>
      </c>
      <c r="G208" s="11">
        <v>0</v>
      </c>
      <c r="H208" s="11">
        <v>15000000</v>
      </c>
      <c r="I208" s="11">
        <v>0</v>
      </c>
      <c r="J208" s="11">
        <v>0</v>
      </c>
      <c r="K208" s="12">
        <v>0</v>
      </c>
      <c r="L208" s="11">
        <v>0</v>
      </c>
      <c r="M208" s="11">
        <v>0</v>
      </c>
      <c r="N208" s="12">
        <v>0</v>
      </c>
    </row>
    <row r="209" spans="1:14" s="1" customFormat="1" ht="17" customHeight="1" x14ac:dyDescent="0.25">
      <c r="A209" s="9" t="s">
        <v>414</v>
      </c>
      <c r="B209" s="10" t="s">
        <v>415</v>
      </c>
      <c r="C209" s="11">
        <v>2000000</v>
      </c>
      <c r="D209" s="11">
        <v>0</v>
      </c>
      <c r="E209" s="11">
        <v>0</v>
      </c>
      <c r="F209" s="11">
        <v>2000000</v>
      </c>
      <c r="G209" s="11">
        <v>0</v>
      </c>
      <c r="H209" s="11">
        <v>2000000</v>
      </c>
      <c r="I209" s="11">
        <v>0</v>
      </c>
      <c r="J209" s="11">
        <v>0</v>
      </c>
      <c r="K209" s="12">
        <v>0</v>
      </c>
      <c r="L209" s="11">
        <v>0</v>
      </c>
      <c r="M209" s="11">
        <v>0</v>
      </c>
      <c r="N209" s="12">
        <v>0</v>
      </c>
    </row>
    <row r="210" spans="1:14" s="1" customFormat="1" ht="34.15" customHeight="1" x14ac:dyDescent="0.25">
      <c r="A210" s="9" t="s">
        <v>416</v>
      </c>
      <c r="B210" s="10" t="s">
        <v>417</v>
      </c>
      <c r="C210" s="11">
        <v>65000000</v>
      </c>
      <c r="D210" s="11">
        <v>0</v>
      </c>
      <c r="E210" s="11">
        <v>0</v>
      </c>
      <c r="F210" s="11">
        <v>65000000</v>
      </c>
      <c r="G210" s="11">
        <v>0</v>
      </c>
      <c r="H210" s="11">
        <v>65000000</v>
      </c>
      <c r="I210" s="11">
        <v>0</v>
      </c>
      <c r="J210" s="11">
        <v>0</v>
      </c>
      <c r="K210" s="12">
        <v>0</v>
      </c>
      <c r="L210" s="11">
        <v>0</v>
      </c>
      <c r="M210" s="11">
        <v>0</v>
      </c>
      <c r="N210" s="12">
        <v>0</v>
      </c>
    </row>
    <row r="211" spans="1:14" s="1" customFormat="1" ht="17" customHeight="1" x14ac:dyDescent="0.25">
      <c r="A211" s="9" t="s">
        <v>418</v>
      </c>
      <c r="B211" s="10" t="s">
        <v>419</v>
      </c>
      <c r="C211" s="11">
        <v>65000000</v>
      </c>
      <c r="D211" s="11">
        <v>0</v>
      </c>
      <c r="E211" s="11">
        <v>0</v>
      </c>
      <c r="F211" s="11">
        <v>65000000</v>
      </c>
      <c r="G211" s="11">
        <v>0</v>
      </c>
      <c r="H211" s="11">
        <v>65000000</v>
      </c>
      <c r="I211" s="11">
        <v>0</v>
      </c>
      <c r="J211" s="11">
        <v>0</v>
      </c>
      <c r="K211" s="12">
        <v>0</v>
      </c>
      <c r="L211" s="11">
        <v>0</v>
      </c>
      <c r="M211" s="11">
        <v>0</v>
      </c>
      <c r="N211" s="12">
        <v>0</v>
      </c>
    </row>
    <row r="212" spans="1:14" s="1" customFormat="1" ht="25.5" customHeight="1" x14ac:dyDescent="0.25">
      <c r="A212" s="9" t="s">
        <v>420</v>
      </c>
      <c r="B212" s="10" t="s">
        <v>421</v>
      </c>
      <c r="C212" s="11">
        <v>530000000</v>
      </c>
      <c r="D212" s="11">
        <v>0</v>
      </c>
      <c r="E212" s="11">
        <v>0</v>
      </c>
      <c r="F212" s="11">
        <v>530000000</v>
      </c>
      <c r="G212" s="11">
        <v>0</v>
      </c>
      <c r="H212" s="11">
        <v>530000000</v>
      </c>
      <c r="I212" s="11">
        <v>0</v>
      </c>
      <c r="J212" s="11">
        <v>0</v>
      </c>
      <c r="K212" s="12">
        <v>0</v>
      </c>
      <c r="L212" s="11">
        <v>0</v>
      </c>
      <c r="M212" s="11">
        <v>0</v>
      </c>
      <c r="N212" s="12">
        <v>0</v>
      </c>
    </row>
    <row r="213" spans="1:14" s="1" customFormat="1" ht="17" customHeight="1" x14ac:dyDescent="0.25">
      <c r="A213" s="9" t="s">
        <v>422</v>
      </c>
      <c r="B213" s="10" t="s">
        <v>423</v>
      </c>
      <c r="C213" s="11">
        <v>100000000</v>
      </c>
      <c r="D213" s="11">
        <v>0</v>
      </c>
      <c r="E213" s="11">
        <v>0</v>
      </c>
      <c r="F213" s="11">
        <v>100000000</v>
      </c>
      <c r="G213" s="11">
        <v>0</v>
      </c>
      <c r="H213" s="11">
        <v>100000000</v>
      </c>
      <c r="I213" s="11">
        <v>0</v>
      </c>
      <c r="J213" s="11">
        <v>0</v>
      </c>
      <c r="K213" s="12">
        <v>0</v>
      </c>
      <c r="L213" s="11">
        <v>0</v>
      </c>
      <c r="M213" s="11">
        <v>0</v>
      </c>
      <c r="N213" s="12">
        <v>0</v>
      </c>
    </row>
    <row r="214" spans="1:14" s="1" customFormat="1" ht="25.5" customHeight="1" x14ac:dyDescent="0.25">
      <c r="A214" s="9" t="s">
        <v>424</v>
      </c>
      <c r="B214" s="10" t="s">
        <v>425</v>
      </c>
      <c r="C214" s="11">
        <v>100000000</v>
      </c>
      <c r="D214" s="11">
        <v>0</v>
      </c>
      <c r="E214" s="11">
        <v>0</v>
      </c>
      <c r="F214" s="11">
        <v>100000000</v>
      </c>
      <c r="G214" s="11">
        <v>0</v>
      </c>
      <c r="H214" s="11">
        <v>100000000</v>
      </c>
      <c r="I214" s="11">
        <v>0</v>
      </c>
      <c r="J214" s="11">
        <v>0</v>
      </c>
      <c r="K214" s="12">
        <v>0</v>
      </c>
      <c r="L214" s="11">
        <v>0</v>
      </c>
      <c r="M214" s="11">
        <v>0</v>
      </c>
      <c r="N214" s="12">
        <v>0</v>
      </c>
    </row>
    <row r="215" spans="1:14" s="1" customFormat="1" ht="25.5" customHeight="1" x14ac:dyDescent="0.25">
      <c r="A215" s="9" t="s">
        <v>426</v>
      </c>
      <c r="B215" s="10" t="s">
        <v>427</v>
      </c>
      <c r="C215" s="11">
        <v>130000000</v>
      </c>
      <c r="D215" s="11">
        <v>0</v>
      </c>
      <c r="E215" s="11">
        <v>0</v>
      </c>
      <c r="F215" s="11">
        <v>130000000</v>
      </c>
      <c r="G215" s="11">
        <v>0</v>
      </c>
      <c r="H215" s="11">
        <v>130000000</v>
      </c>
      <c r="I215" s="11">
        <v>0</v>
      </c>
      <c r="J215" s="11">
        <v>0</v>
      </c>
      <c r="K215" s="12">
        <v>0</v>
      </c>
      <c r="L215" s="11">
        <v>0</v>
      </c>
      <c r="M215" s="11">
        <v>0</v>
      </c>
      <c r="N215" s="12">
        <v>0</v>
      </c>
    </row>
    <row r="216" spans="1:14" s="1" customFormat="1" ht="17" customHeight="1" x14ac:dyDescent="0.25">
      <c r="A216" s="9" t="s">
        <v>428</v>
      </c>
      <c r="B216" s="10" t="s">
        <v>429</v>
      </c>
      <c r="C216" s="11">
        <v>130000000</v>
      </c>
      <c r="D216" s="11">
        <v>0</v>
      </c>
      <c r="E216" s="11">
        <v>0</v>
      </c>
      <c r="F216" s="11">
        <v>130000000</v>
      </c>
      <c r="G216" s="11">
        <v>0</v>
      </c>
      <c r="H216" s="11">
        <v>130000000</v>
      </c>
      <c r="I216" s="11">
        <v>0</v>
      </c>
      <c r="J216" s="11">
        <v>0</v>
      </c>
      <c r="K216" s="12">
        <v>0</v>
      </c>
      <c r="L216" s="11">
        <v>0</v>
      </c>
      <c r="M216" s="11">
        <v>0</v>
      </c>
      <c r="N216" s="12">
        <v>0</v>
      </c>
    </row>
    <row r="217" spans="1:14" s="1" customFormat="1" ht="17" customHeight="1" x14ac:dyDescent="0.25">
      <c r="A217" s="9" t="s">
        <v>430</v>
      </c>
      <c r="B217" s="10" t="s">
        <v>431</v>
      </c>
      <c r="C217" s="11">
        <v>300000000</v>
      </c>
      <c r="D217" s="11">
        <v>0</v>
      </c>
      <c r="E217" s="11">
        <v>0</v>
      </c>
      <c r="F217" s="11">
        <v>300000000</v>
      </c>
      <c r="G217" s="11">
        <v>0</v>
      </c>
      <c r="H217" s="11">
        <v>300000000</v>
      </c>
      <c r="I217" s="11">
        <v>0</v>
      </c>
      <c r="J217" s="11">
        <v>0</v>
      </c>
      <c r="K217" s="12">
        <v>0</v>
      </c>
      <c r="L217" s="11">
        <v>0</v>
      </c>
      <c r="M217" s="11">
        <v>0</v>
      </c>
      <c r="N217" s="12">
        <v>0</v>
      </c>
    </row>
    <row r="218" spans="1:14" s="1" customFormat="1" ht="25.5" customHeight="1" x14ac:dyDescent="0.25">
      <c r="A218" s="9" t="s">
        <v>432</v>
      </c>
      <c r="B218" s="10" t="s">
        <v>433</v>
      </c>
      <c r="C218" s="11">
        <v>300000000</v>
      </c>
      <c r="D218" s="11">
        <v>0</v>
      </c>
      <c r="E218" s="11">
        <v>0</v>
      </c>
      <c r="F218" s="11">
        <v>300000000</v>
      </c>
      <c r="G218" s="11">
        <v>0</v>
      </c>
      <c r="H218" s="11">
        <v>300000000</v>
      </c>
      <c r="I218" s="11">
        <v>0</v>
      </c>
      <c r="J218" s="11">
        <v>0</v>
      </c>
      <c r="K218" s="12">
        <v>0</v>
      </c>
      <c r="L218" s="11">
        <v>0</v>
      </c>
      <c r="M218" s="11">
        <v>0</v>
      </c>
      <c r="N218" s="12">
        <v>0</v>
      </c>
    </row>
    <row r="219" spans="1:14" s="1" customFormat="1" ht="17" customHeight="1" x14ac:dyDescent="0.25">
      <c r="A219" s="9" t="s">
        <v>434</v>
      </c>
      <c r="B219" s="10" t="s">
        <v>435</v>
      </c>
      <c r="C219" s="11">
        <v>316829567000</v>
      </c>
      <c r="D219" s="11">
        <v>0</v>
      </c>
      <c r="E219" s="11">
        <v>0</v>
      </c>
      <c r="F219" s="11">
        <v>316829567000</v>
      </c>
      <c r="G219" s="11">
        <v>0</v>
      </c>
      <c r="H219" s="11">
        <v>316829567000</v>
      </c>
      <c r="I219" s="11">
        <v>0</v>
      </c>
      <c r="J219" s="11">
        <v>0</v>
      </c>
      <c r="K219" s="12">
        <v>0</v>
      </c>
      <c r="L219" s="11">
        <v>0</v>
      </c>
      <c r="M219" s="11">
        <v>0</v>
      </c>
      <c r="N219" s="12">
        <v>0</v>
      </c>
    </row>
    <row r="220" spans="1:14" s="1" customFormat="1" ht="17" customHeight="1" x14ac:dyDescent="0.25">
      <c r="A220" s="9" t="s">
        <v>436</v>
      </c>
      <c r="B220" s="10" t="s">
        <v>437</v>
      </c>
      <c r="C220" s="11">
        <v>316829567000</v>
      </c>
      <c r="D220" s="11">
        <v>0</v>
      </c>
      <c r="E220" s="11">
        <v>0</v>
      </c>
      <c r="F220" s="11">
        <v>316829567000</v>
      </c>
      <c r="G220" s="11">
        <v>0</v>
      </c>
      <c r="H220" s="11">
        <v>316829567000</v>
      </c>
      <c r="I220" s="11">
        <v>0</v>
      </c>
      <c r="J220" s="11">
        <v>0</v>
      </c>
      <c r="K220" s="12">
        <v>0</v>
      </c>
      <c r="L220" s="11">
        <v>0</v>
      </c>
      <c r="M220" s="11">
        <v>0</v>
      </c>
      <c r="N220" s="12">
        <v>0</v>
      </c>
    </row>
    <row r="221" spans="1:14" s="1" customFormat="1" ht="17" customHeight="1" x14ac:dyDescent="0.25">
      <c r="A221" s="9" t="s">
        <v>438</v>
      </c>
      <c r="B221" s="10" t="s">
        <v>439</v>
      </c>
      <c r="C221" s="11">
        <v>316829567000</v>
      </c>
      <c r="D221" s="11">
        <v>0</v>
      </c>
      <c r="E221" s="11">
        <v>0</v>
      </c>
      <c r="F221" s="11">
        <v>316829567000</v>
      </c>
      <c r="G221" s="11">
        <v>0</v>
      </c>
      <c r="H221" s="11">
        <v>316829567000</v>
      </c>
      <c r="I221" s="11">
        <v>0</v>
      </c>
      <c r="J221" s="11">
        <v>0</v>
      </c>
      <c r="K221" s="12">
        <v>0</v>
      </c>
      <c r="L221" s="11">
        <v>0</v>
      </c>
      <c r="M221" s="11">
        <v>0</v>
      </c>
      <c r="N221" s="12">
        <v>0</v>
      </c>
    </row>
    <row r="222" spans="1:14" s="1" customFormat="1" ht="17" customHeight="1" x14ac:dyDescent="0.25">
      <c r="A222" s="9" t="s">
        <v>440</v>
      </c>
      <c r="B222" s="10" t="s">
        <v>441</v>
      </c>
      <c r="C222" s="11">
        <v>316829567000</v>
      </c>
      <c r="D222" s="11">
        <v>0</v>
      </c>
      <c r="E222" s="11">
        <v>0</v>
      </c>
      <c r="F222" s="11">
        <v>316829567000</v>
      </c>
      <c r="G222" s="11">
        <v>0</v>
      </c>
      <c r="H222" s="11">
        <v>316829567000</v>
      </c>
      <c r="I222" s="11">
        <v>0</v>
      </c>
      <c r="J222" s="11">
        <v>0</v>
      </c>
      <c r="K222" s="12">
        <v>0</v>
      </c>
      <c r="L222" s="11">
        <v>0</v>
      </c>
      <c r="M222" s="11">
        <v>0</v>
      </c>
      <c r="N222" s="12">
        <v>0</v>
      </c>
    </row>
    <row r="223" spans="1:14" s="1" customFormat="1" ht="17" customHeight="1" x14ac:dyDescent="0.25">
      <c r="A223" s="9" t="s">
        <v>442</v>
      </c>
      <c r="B223" s="10" t="s">
        <v>443</v>
      </c>
      <c r="C223" s="11">
        <v>192112925000</v>
      </c>
      <c r="D223" s="11">
        <v>0</v>
      </c>
      <c r="E223" s="11">
        <v>0</v>
      </c>
      <c r="F223" s="11">
        <v>192112925000</v>
      </c>
      <c r="G223" s="11">
        <v>0</v>
      </c>
      <c r="H223" s="11">
        <v>192112925000</v>
      </c>
      <c r="I223" s="11">
        <v>12846935926</v>
      </c>
      <c r="J223" s="11">
        <v>12846935926</v>
      </c>
      <c r="K223" s="12">
        <v>6.6871793899343293E-2</v>
      </c>
      <c r="L223" s="11">
        <v>0</v>
      </c>
      <c r="M223" s="11">
        <v>0</v>
      </c>
      <c r="N223" s="12">
        <v>0</v>
      </c>
    </row>
    <row r="224" spans="1:14" s="1" customFormat="1" ht="17" customHeight="1" x14ac:dyDescent="0.25">
      <c r="A224" s="9" t="s">
        <v>444</v>
      </c>
      <c r="B224" s="10" t="s">
        <v>445</v>
      </c>
      <c r="C224" s="11">
        <v>192112925000</v>
      </c>
      <c r="D224" s="11">
        <v>0</v>
      </c>
      <c r="E224" s="11">
        <v>0</v>
      </c>
      <c r="F224" s="11">
        <v>192112925000</v>
      </c>
      <c r="G224" s="11">
        <v>0</v>
      </c>
      <c r="H224" s="11">
        <v>192112925000</v>
      </c>
      <c r="I224" s="11">
        <v>12846935926</v>
      </c>
      <c r="J224" s="11">
        <v>12846935926</v>
      </c>
      <c r="K224" s="12">
        <v>6.6871793899343293E-2</v>
      </c>
      <c r="L224" s="11">
        <v>0</v>
      </c>
      <c r="M224" s="11">
        <v>0</v>
      </c>
      <c r="N224" s="12">
        <v>0</v>
      </c>
    </row>
    <row r="225" spans="1:14" s="1" customFormat="1" ht="17" customHeight="1" x14ac:dyDescent="0.25">
      <c r="A225" s="9" t="s">
        <v>446</v>
      </c>
      <c r="B225" s="10" t="s">
        <v>447</v>
      </c>
      <c r="C225" s="11">
        <v>192112925000</v>
      </c>
      <c r="D225" s="11">
        <v>0</v>
      </c>
      <c r="E225" s="11">
        <v>0</v>
      </c>
      <c r="F225" s="11">
        <v>192112925000</v>
      </c>
      <c r="G225" s="11">
        <v>0</v>
      </c>
      <c r="H225" s="11">
        <v>192112925000</v>
      </c>
      <c r="I225" s="11">
        <v>12846935926</v>
      </c>
      <c r="J225" s="11">
        <v>12846935926</v>
      </c>
      <c r="K225" s="12">
        <v>6.6871793899343293E-2</v>
      </c>
      <c r="L225" s="11">
        <v>0</v>
      </c>
      <c r="M225" s="11">
        <v>0</v>
      </c>
      <c r="N225" s="12">
        <v>0</v>
      </c>
    </row>
    <row r="226" spans="1:14" s="1" customFormat="1" ht="17" customHeight="1" x14ac:dyDescent="0.25">
      <c r="A226" s="9" t="s">
        <v>448</v>
      </c>
      <c r="B226" s="10" t="s">
        <v>449</v>
      </c>
      <c r="C226" s="11">
        <v>15197555000</v>
      </c>
      <c r="D226" s="11">
        <v>0</v>
      </c>
      <c r="E226" s="11">
        <v>0</v>
      </c>
      <c r="F226" s="11">
        <v>15197555000</v>
      </c>
      <c r="G226" s="11">
        <v>0</v>
      </c>
      <c r="H226" s="11">
        <v>15197555000</v>
      </c>
      <c r="I226" s="11">
        <v>0</v>
      </c>
      <c r="J226" s="11">
        <v>0</v>
      </c>
      <c r="K226" s="12">
        <v>0</v>
      </c>
      <c r="L226" s="11">
        <v>0</v>
      </c>
      <c r="M226" s="11">
        <v>0</v>
      </c>
      <c r="N226" s="12">
        <v>0</v>
      </c>
    </row>
    <row r="227" spans="1:14" s="1" customFormat="1" ht="17" customHeight="1" x14ac:dyDescent="0.25">
      <c r="A227" s="9" t="s">
        <v>450</v>
      </c>
      <c r="B227" s="10" t="s">
        <v>451</v>
      </c>
      <c r="C227" s="11">
        <v>15197555000</v>
      </c>
      <c r="D227" s="11">
        <v>0</v>
      </c>
      <c r="E227" s="11">
        <v>0</v>
      </c>
      <c r="F227" s="11">
        <v>15197555000</v>
      </c>
      <c r="G227" s="11">
        <v>0</v>
      </c>
      <c r="H227" s="11">
        <v>15197555000</v>
      </c>
      <c r="I227" s="11">
        <v>0</v>
      </c>
      <c r="J227" s="11">
        <v>0</v>
      </c>
      <c r="K227" s="12">
        <v>0</v>
      </c>
      <c r="L227" s="11">
        <v>0</v>
      </c>
      <c r="M227" s="11">
        <v>0</v>
      </c>
      <c r="N227" s="12">
        <v>0</v>
      </c>
    </row>
    <row r="228" spans="1:14" s="1" customFormat="1" ht="34.15" customHeight="1" x14ac:dyDescent="0.25">
      <c r="A228" s="9" t="s">
        <v>452</v>
      </c>
      <c r="B228" s="10" t="s">
        <v>453</v>
      </c>
      <c r="C228" s="11">
        <v>15197555000</v>
      </c>
      <c r="D228" s="11">
        <v>0</v>
      </c>
      <c r="E228" s="11">
        <v>0</v>
      </c>
      <c r="F228" s="11">
        <v>15197555000</v>
      </c>
      <c r="G228" s="11">
        <v>0</v>
      </c>
      <c r="H228" s="11">
        <v>15197555000</v>
      </c>
      <c r="I228" s="11">
        <v>0</v>
      </c>
      <c r="J228" s="11">
        <v>0</v>
      </c>
      <c r="K228" s="12">
        <v>0</v>
      </c>
      <c r="L228" s="11">
        <v>0</v>
      </c>
      <c r="M228" s="11">
        <v>0</v>
      </c>
      <c r="N228" s="12">
        <v>0</v>
      </c>
    </row>
    <row r="229" spans="1:14" s="1" customFormat="1" ht="17" customHeight="1" x14ac:dyDescent="0.25">
      <c r="A229" s="9" t="s">
        <v>454</v>
      </c>
      <c r="B229" s="10" t="s">
        <v>455</v>
      </c>
      <c r="C229" s="11">
        <v>22644000000</v>
      </c>
      <c r="D229" s="11">
        <v>0</v>
      </c>
      <c r="E229" s="11">
        <v>0</v>
      </c>
      <c r="F229" s="11">
        <v>22644000000</v>
      </c>
      <c r="G229" s="11">
        <v>0</v>
      </c>
      <c r="H229" s="11">
        <v>22644000000</v>
      </c>
      <c r="I229" s="11">
        <v>0</v>
      </c>
      <c r="J229" s="11">
        <v>0</v>
      </c>
      <c r="K229" s="12">
        <v>0</v>
      </c>
      <c r="L229" s="11">
        <v>0</v>
      </c>
      <c r="M229" s="11">
        <v>0</v>
      </c>
      <c r="N229" s="12">
        <v>0</v>
      </c>
    </row>
    <row r="230" spans="1:14" s="1" customFormat="1" ht="25.5" customHeight="1" x14ac:dyDescent="0.25">
      <c r="A230" s="9" t="s">
        <v>456</v>
      </c>
      <c r="B230" s="10" t="s">
        <v>457</v>
      </c>
      <c r="C230" s="11">
        <v>22644000000</v>
      </c>
      <c r="D230" s="11">
        <v>0</v>
      </c>
      <c r="E230" s="11">
        <v>0</v>
      </c>
      <c r="F230" s="11">
        <v>22644000000</v>
      </c>
      <c r="G230" s="11">
        <v>0</v>
      </c>
      <c r="H230" s="11">
        <v>22644000000</v>
      </c>
      <c r="I230" s="11">
        <v>0</v>
      </c>
      <c r="J230" s="11">
        <v>0</v>
      </c>
      <c r="K230" s="12">
        <v>0</v>
      </c>
      <c r="L230" s="11">
        <v>0</v>
      </c>
      <c r="M230" s="11">
        <v>0</v>
      </c>
      <c r="N230" s="12">
        <v>0</v>
      </c>
    </row>
    <row r="231" spans="1:14" s="1" customFormat="1" ht="34.15" customHeight="1" x14ac:dyDescent="0.25">
      <c r="A231" s="9" t="s">
        <v>458</v>
      </c>
      <c r="B231" s="10" t="s">
        <v>459</v>
      </c>
      <c r="C231" s="11">
        <v>22644000000</v>
      </c>
      <c r="D231" s="11">
        <v>0</v>
      </c>
      <c r="E231" s="11">
        <v>0</v>
      </c>
      <c r="F231" s="11">
        <v>22644000000</v>
      </c>
      <c r="G231" s="11">
        <v>0</v>
      </c>
      <c r="H231" s="11">
        <v>22644000000</v>
      </c>
      <c r="I231" s="11">
        <v>0</v>
      </c>
      <c r="J231" s="11">
        <v>0</v>
      </c>
      <c r="K231" s="12">
        <v>0</v>
      </c>
      <c r="L231" s="11">
        <v>0</v>
      </c>
      <c r="M231" s="11">
        <v>0</v>
      </c>
      <c r="N231" s="12">
        <v>0</v>
      </c>
    </row>
    <row r="232" spans="1:14" s="1" customFormat="1" ht="17" customHeight="1" x14ac:dyDescent="0.25">
      <c r="A232" s="9" t="s">
        <v>460</v>
      </c>
      <c r="B232" s="10" t="s">
        <v>461</v>
      </c>
      <c r="C232" s="11">
        <v>146085370000</v>
      </c>
      <c r="D232" s="11">
        <v>0</v>
      </c>
      <c r="E232" s="11">
        <v>0</v>
      </c>
      <c r="F232" s="11">
        <v>146085370000</v>
      </c>
      <c r="G232" s="11">
        <v>0</v>
      </c>
      <c r="H232" s="11">
        <v>146085370000</v>
      </c>
      <c r="I232" s="11">
        <v>12815549739</v>
      </c>
      <c r="J232" s="11">
        <v>12815549739</v>
      </c>
      <c r="K232" s="12">
        <v>8.7726442004425198E-2</v>
      </c>
      <c r="L232" s="11">
        <v>0</v>
      </c>
      <c r="M232" s="11">
        <v>0</v>
      </c>
      <c r="N232" s="12">
        <v>0</v>
      </c>
    </row>
    <row r="233" spans="1:14" s="1" customFormat="1" ht="25.5" customHeight="1" x14ac:dyDescent="0.25">
      <c r="A233" s="9" t="s">
        <v>462</v>
      </c>
      <c r="B233" s="10" t="s">
        <v>463</v>
      </c>
      <c r="C233" s="11">
        <v>146085370000</v>
      </c>
      <c r="D233" s="11">
        <v>0</v>
      </c>
      <c r="E233" s="11">
        <v>0</v>
      </c>
      <c r="F233" s="11">
        <v>146085370000</v>
      </c>
      <c r="G233" s="11">
        <v>0</v>
      </c>
      <c r="H233" s="11">
        <v>146085370000</v>
      </c>
      <c r="I233" s="11">
        <v>12815549739</v>
      </c>
      <c r="J233" s="11">
        <v>12815549739</v>
      </c>
      <c r="K233" s="12">
        <v>8.7726442004425198E-2</v>
      </c>
      <c r="L233" s="11">
        <v>0</v>
      </c>
      <c r="M233" s="11">
        <v>0</v>
      </c>
      <c r="N233" s="12">
        <v>0</v>
      </c>
    </row>
    <row r="234" spans="1:14" s="1" customFormat="1" ht="42.65" customHeight="1" x14ac:dyDescent="0.25">
      <c r="A234" s="9" t="s">
        <v>464</v>
      </c>
      <c r="B234" s="10" t="s">
        <v>465</v>
      </c>
      <c r="C234" s="11">
        <v>22300000000</v>
      </c>
      <c r="D234" s="11">
        <v>0</v>
      </c>
      <c r="E234" s="11">
        <v>0</v>
      </c>
      <c r="F234" s="11">
        <v>22300000000</v>
      </c>
      <c r="G234" s="11">
        <v>0</v>
      </c>
      <c r="H234" s="11">
        <v>22300000000</v>
      </c>
      <c r="I234" s="11">
        <v>7731304694</v>
      </c>
      <c r="J234" s="11">
        <v>7731304694</v>
      </c>
      <c r="K234" s="12">
        <v>0.34669527775784797</v>
      </c>
      <c r="L234" s="11">
        <v>0</v>
      </c>
      <c r="M234" s="11">
        <v>0</v>
      </c>
      <c r="N234" s="12">
        <v>0</v>
      </c>
    </row>
    <row r="235" spans="1:14" s="1" customFormat="1" ht="25.5" customHeight="1" x14ac:dyDescent="0.25">
      <c r="A235" s="9" t="s">
        <v>466</v>
      </c>
      <c r="B235" s="10" t="s">
        <v>467</v>
      </c>
      <c r="C235" s="11">
        <v>35030000000</v>
      </c>
      <c r="D235" s="11">
        <v>0</v>
      </c>
      <c r="E235" s="11">
        <v>0</v>
      </c>
      <c r="F235" s="11">
        <v>35030000000</v>
      </c>
      <c r="G235" s="11">
        <v>0</v>
      </c>
      <c r="H235" s="11">
        <v>35030000000</v>
      </c>
      <c r="I235" s="11">
        <v>0</v>
      </c>
      <c r="J235" s="11">
        <v>0</v>
      </c>
      <c r="K235" s="12">
        <v>0</v>
      </c>
      <c r="L235" s="11">
        <v>0</v>
      </c>
      <c r="M235" s="11">
        <v>0</v>
      </c>
      <c r="N235" s="12">
        <v>0</v>
      </c>
    </row>
    <row r="236" spans="1:14" s="1" customFormat="1" ht="42.65" customHeight="1" x14ac:dyDescent="0.25">
      <c r="A236" s="9" t="s">
        <v>468</v>
      </c>
      <c r="B236" s="10" t="s">
        <v>469</v>
      </c>
      <c r="C236" s="11">
        <v>64338000000</v>
      </c>
      <c r="D236" s="11">
        <v>0</v>
      </c>
      <c r="E236" s="11">
        <v>0</v>
      </c>
      <c r="F236" s="11">
        <v>64338000000</v>
      </c>
      <c r="G236" s="11">
        <v>0</v>
      </c>
      <c r="H236" s="11">
        <v>64338000000</v>
      </c>
      <c r="I236" s="11">
        <v>5084245045</v>
      </c>
      <c r="J236" s="11">
        <v>5084245045</v>
      </c>
      <c r="K236" s="12">
        <v>7.9023983415710805E-2</v>
      </c>
      <c r="L236" s="11">
        <v>0</v>
      </c>
      <c r="M236" s="11">
        <v>0</v>
      </c>
      <c r="N236" s="12">
        <v>0</v>
      </c>
    </row>
    <row r="237" spans="1:14" s="1" customFormat="1" ht="42.65" customHeight="1" x14ac:dyDescent="0.25">
      <c r="A237" s="9" t="s">
        <v>470</v>
      </c>
      <c r="B237" s="10" t="s">
        <v>471</v>
      </c>
      <c r="C237" s="11">
        <v>24417370000</v>
      </c>
      <c r="D237" s="11">
        <v>0</v>
      </c>
      <c r="E237" s="11">
        <v>0</v>
      </c>
      <c r="F237" s="11">
        <v>24417370000</v>
      </c>
      <c r="G237" s="11">
        <v>0</v>
      </c>
      <c r="H237" s="11">
        <v>24417370000</v>
      </c>
      <c r="I237" s="11">
        <v>0</v>
      </c>
      <c r="J237" s="11">
        <v>0</v>
      </c>
      <c r="K237" s="12">
        <v>0</v>
      </c>
      <c r="L237" s="11">
        <v>0</v>
      </c>
      <c r="M237" s="11">
        <v>0</v>
      </c>
      <c r="N237" s="12">
        <v>0</v>
      </c>
    </row>
    <row r="238" spans="1:14" s="1" customFormat="1" ht="17" customHeight="1" x14ac:dyDescent="0.25">
      <c r="A238" s="9" t="s">
        <v>472</v>
      </c>
      <c r="B238" s="10" t="s">
        <v>473</v>
      </c>
      <c r="C238" s="11">
        <v>8186000000</v>
      </c>
      <c r="D238" s="11">
        <v>0</v>
      </c>
      <c r="E238" s="11">
        <v>0</v>
      </c>
      <c r="F238" s="11">
        <v>8186000000</v>
      </c>
      <c r="G238" s="11">
        <v>0</v>
      </c>
      <c r="H238" s="11">
        <v>8186000000</v>
      </c>
      <c r="I238" s="11">
        <v>31386187</v>
      </c>
      <c r="J238" s="11">
        <v>31386187</v>
      </c>
      <c r="K238" s="12">
        <v>3.83412985585145E-3</v>
      </c>
      <c r="L238" s="11">
        <v>0</v>
      </c>
      <c r="M238" s="11">
        <v>0</v>
      </c>
      <c r="N238" s="12">
        <v>0</v>
      </c>
    </row>
    <row r="239" spans="1:14" s="1" customFormat="1" ht="25.5" customHeight="1" x14ac:dyDescent="0.25">
      <c r="A239" s="9" t="s">
        <v>474</v>
      </c>
      <c r="B239" s="10" t="s">
        <v>475</v>
      </c>
      <c r="C239" s="11">
        <v>8186000000</v>
      </c>
      <c r="D239" s="11">
        <v>0</v>
      </c>
      <c r="E239" s="11">
        <v>0</v>
      </c>
      <c r="F239" s="11">
        <v>8186000000</v>
      </c>
      <c r="G239" s="11">
        <v>0</v>
      </c>
      <c r="H239" s="11">
        <v>8186000000</v>
      </c>
      <c r="I239" s="11">
        <v>31386187</v>
      </c>
      <c r="J239" s="11">
        <v>31386187</v>
      </c>
      <c r="K239" s="12">
        <v>3.83412985585145E-3</v>
      </c>
      <c r="L239" s="11">
        <v>0</v>
      </c>
      <c r="M239" s="11">
        <v>0</v>
      </c>
      <c r="N239" s="12">
        <v>0</v>
      </c>
    </row>
    <row r="240" spans="1:14" s="1" customFormat="1" ht="25.5" customHeight="1" x14ac:dyDescent="0.25">
      <c r="A240" s="13" t="s">
        <v>476</v>
      </c>
      <c r="B240" s="14" t="s">
        <v>477</v>
      </c>
      <c r="C240" s="15">
        <v>8186000000</v>
      </c>
      <c r="D240" s="15">
        <v>0</v>
      </c>
      <c r="E240" s="15">
        <v>0</v>
      </c>
      <c r="F240" s="15">
        <v>8186000000</v>
      </c>
      <c r="G240" s="15">
        <v>0</v>
      </c>
      <c r="H240" s="15">
        <v>8186000000</v>
      </c>
      <c r="I240" s="15">
        <v>31386187</v>
      </c>
      <c r="J240" s="15">
        <v>31386187</v>
      </c>
      <c r="K240" s="16">
        <v>3.83412985585145E-3</v>
      </c>
      <c r="L240" s="15">
        <v>0</v>
      </c>
      <c r="M240" s="15">
        <v>0</v>
      </c>
      <c r="N240" s="16">
        <v>0</v>
      </c>
    </row>
    <row r="241" spans="3:10" s="1" customFormat="1" ht="51.15" customHeight="1" x14ac:dyDescent="0.25"/>
    <row r="242" spans="3:10" s="1" customFormat="1" ht="22.4" customHeight="1" x14ac:dyDescent="0.25">
      <c r="C242" s="107"/>
      <c r="D242" s="107"/>
      <c r="E242" s="107"/>
      <c r="H242" s="107"/>
      <c r="I242" s="107"/>
      <c r="J242" s="107"/>
    </row>
    <row r="243" spans="3:10" s="1" customFormat="1" ht="19.75" customHeight="1" x14ac:dyDescent="0.25">
      <c r="C243" s="108" t="s">
        <v>478</v>
      </c>
      <c r="D243" s="108"/>
      <c r="E243" s="108"/>
      <c r="H243" s="108" t="s">
        <v>480</v>
      </c>
      <c r="I243" s="108"/>
      <c r="J243" s="108"/>
    </row>
    <row r="244" spans="3:10" s="1" customFormat="1" ht="19.75" customHeight="1" x14ac:dyDescent="0.25">
      <c r="C244" s="109" t="s">
        <v>479</v>
      </c>
      <c r="D244" s="109"/>
      <c r="E244" s="109"/>
      <c r="H244" s="109" t="s">
        <v>481</v>
      </c>
      <c r="I244" s="109"/>
      <c r="J244" s="109"/>
    </row>
    <row r="245" spans="3:10" s="1" customFormat="1" ht="32" customHeight="1" x14ac:dyDescent="0.25"/>
    <row r="246" spans="3:10" s="1" customFormat="1" ht="46.4" customHeight="1" x14ac:dyDescent="0.25"/>
  </sheetData>
  <mergeCells count="29"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  <mergeCell ref="C242:E242"/>
    <mergeCell ref="C243:E243"/>
    <mergeCell ref="C244:E244"/>
    <mergeCell ref="D11:E11"/>
    <mergeCell ref="F11:F12"/>
    <mergeCell ref="H243:J243"/>
    <mergeCell ref="H244:J244"/>
    <mergeCell ref="I10:J10"/>
    <mergeCell ref="I11:I12"/>
    <mergeCell ref="J11:J12"/>
    <mergeCell ref="L10:M10"/>
    <mergeCell ref="L11:L12"/>
    <mergeCell ref="M11:M12"/>
    <mergeCell ref="N10:N12"/>
    <mergeCell ref="H242:J242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9826-503E-43A3-BA71-10B460143E9F}">
  <dimension ref="A1:M44"/>
  <sheetViews>
    <sheetView workbookViewId="0">
      <selection activeCell="E48" sqref="E48"/>
    </sheetView>
  </sheetViews>
  <sheetFormatPr baseColWidth="10" defaultRowHeight="12.5" x14ac:dyDescent="0.25"/>
  <cols>
    <col min="1" max="1" width="14" customWidth="1"/>
    <col min="2" max="2" width="33.81640625" customWidth="1"/>
    <col min="3" max="3" width="14.7265625" customWidth="1"/>
    <col min="4" max="5" width="13" customWidth="1"/>
    <col min="6" max="6" width="14.90625" customWidth="1"/>
    <col min="7" max="7" width="14.36328125" customWidth="1"/>
    <col min="8" max="8" width="15.1796875" customWidth="1"/>
    <col min="9" max="9" width="7.7265625" customWidth="1"/>
    <col min="10" max="10" width="16.36328125" customWidth="1"/>
    <col min="11" max="12" width="13" customWidth="1"/>
  </cols>
  <sheetData>
    <row r="1" spans="1:12" s="1" customFormat="1" ht="3.75" customHeight="1" x14ac:dyDescent="0.25"/>
    <row r="2" spans="1:12" s="1" customFormat="1" ht="5.9" customHeight="1" x14ac:dyDescent="0.25">
      <c r="A2" s="19"/>
    </row>
    <row r="3" spans="1:12" s="1" customFormat="1" ht="21.25" customHeight="1" x14ac:dyDescent="0.25">
      <c r="A3" s="125" t="s">
        <v>483</v>
      </c>
      <c r="B3" s="125"/>
      <c r="C3" s="125"/>
      <c r="D3" s="125"/>
      <c r="E3" s="125"/>
      <c r="F3" s="125"/>
      <c r="G3" s="125"/>
      <c r="H3" s="125"/>
      <c r="I3" s="125"/>
      <c r="J3" s="126" t="s">
        <v>484</v>
      </c>
      <c r="K3" s="126"/>
      <c r="L3" s="126"/>
    </row>
    <row r="4" spans="1:12" s="1" customFormat="1" ht="21.25" customHeight="1" x14ac:dyDescent="0.25">
      <c r="A4" s="127" t="s">
        <v>485</v>
      </c>
      <c r="B4" s="127"/>
      <c r="C4" s="127"/>
      <c r="D4" s="127"/>
      <c r="E4" s="127"/>
      <c r="F4" s="127"/>
      <c r="G4" s="127"/>
      <c r="H4" s="127"/>
      <c r="I4" s="127"/>
      <c r="J4" s="128" t="s">
        <v>486</v>
      </c>
      <c r="K4" s="128"/>
      <c r="L4" s="128"/>
    </row>
    <row r="5" spans="1:12" s="1" customFormat="1" ht="22.4" customHeight="1" x14ac:dyDescent="0.25">
      <c r="A5" s="124" t="s">
        <v>4</v>
      </c>
      <c r="B5" s="124"/>
      <c r="C5" s="106" t="s">
        <v>487</v>
      </c>
      <c r="D5" s="124" t="s">
        <v>13</v>
      </c>
      <c r="E5" s="124"/>
      <c r="F5" s="106" t="s">
        <v>488</v>
      </c>
      <c r="G5" s="124" t="s">
        <v>489</v>
      </c>
      <c r="H5" s="124"/>
      <c r="I5" s="106" t="s">
        <v>490</v>
      </c>
      <c r="J5" s="106" t="s">
        <v>491</v>
      </c>
      <c r="K5" s="106" t="s">
        <v>492</v>
      </c>
      <c r="L5" s="106" t="s">
        <v>493</v>
      </c>
    </row>
    <row r="6" spans="1:12" s="1" customFormat="1" ht="32.5" customHeight="1" x14ac:dyDescent="0.25">
      <c r="A6" s="20" t="s">
        <v>10</v>
      </c>
      <c r="B6" s="20" t="s">
        <v>11</v>
      </c>
      <c r="C6" s="106"/>
      <c r="D6" s="20" t="s">
        <v>494</v>
      </c>
      <c r="E6" s="20" t="s">
        <v>495</v>
      </c>
      <c r="F6" s="106"/>
      <c r="G6" s="8" t="s">
        <v>496</v>
      </c>
      <c r="H6" s="8" t="s">
        <v>497</v>
      </c>
      <c r="I6" s="106"/>
      <c r="J6" s="106"/>
      <c r="K6" s="106"/>
      <c r="L6" s="106"/>
    </row>
    <row r="7" spans="1:12" s="1" customFormat="1" ht="18.149999999999999" customHeight="1" x14ac:dyDescent="0.25">
      <c r="A7" s="21" t="s">
        <v>498</v>
      </c>
      <c r="B7" s="22" t="s">
        <v>499</v>
      </c>
      <c r="C7" s="23">
        <v>31269834000</v>
      </c>
      <c r="D7" s="23">
        <v>0</v>
      </c>
      <c r="E7" s="23">
        <v>0</v>
      </c>
      <c r="F7" s="23">
        <v>31269834000</v>
      </c>
      <c r="G7" s="23">
        <v>28745791021</v>
      </c>
      <c r="H7" s="23">
        <v>28745791021</v>
      </c>
      <c r="I7" s="24">
        <v>0.91928185550968999</v>
      </c>
      <c r="J7" s="23">
        <v>2524042979</v>
      </c>
      <c r="K7" s="23">
        <v>0</v>
      </c>
      <c r="L7" s="23">
        <v>28745791021</v>
      </c>
    </row>
    <row r="8" spans="1:12" s="1" customFormat="1" ht="18.149999999999999" customHeight="1" x14ac:dyDescent="0.25">
      <c r="A8" s="25" t="s">
        <v>500</v>
      </c>
      <c r="B8" s="22" t="s">
        <v>501</v>
      </c>
      <c r="C8" s="26">
        <v>2526200000</v>
      </c>
      <c r="D8" s="26">
        <v>0</v>
      </c>
      <c r="E8" s="26">
        <v>0</v>
      </c>
      <c r="F8" s="26">
        <v>2526200000</v>
      </c>
      <c r="G8" s="26">
        <v>2106554</v>
      </c>
      <c r="H8" s="26">
        <v>2106554</v>
      </c>
      <c r="I8" s="27">
        <v>8.3388251128176701E-4</v>
      </c>
      <c r="J8" s="26">
        <v>2524093446</v>
      </c>
      <c r="K8" s="26">
        <v>0</v>
      </c>
      <c r="L8" s="26">
        <v>2106554</v>
      </c>
    </row>
    <row r="9" spans="1:12" s="1" customFormat="1" ht="18.149999999999999" customHeight="1" x14ac:dyDescent="0.25">
      <c r="A9" s="21" t="s">
        <v>502</v>
      </c>
      <c r="B9" s="22" t="s">
        <v>503</v>
      </c>
      <c r="C9" s="23">
        <v>2526200000</v>
      </c>
      <c r="D9" s="23">
        <v>0</v>
      </c>
      <c r="E9" s="23">
        <v>0</v>
      </c>
      <c r="F9" s="23">
        <v>2526200000</v>
      </c>
      <c r="G9" s="23">
        <v>2106554</v>
      </c>
      <c r="H9" s="23">
        <v>2106554</v>
      </c>
      <c r="I9" s="24">
        <v>8.3388251128176701E-4</v>
      </c>
      <c r="J9" s="23">
        <v>2524093446</v>
      </c>
      <c r="K9" s="23">
        <v>0</v>
      </c>
      <c r="L9" s="23">
        <v>2106554</v>
      </c>
    </row>
    <row r="10" spans="1:12" s="1" customFormat="1" ht="18.149999999999999" customHeight="1" x14ac:dyDescent="0.25">
      <c r="A10" s="25" t="s">
        <v>504</v>
      </c>
      <c r="B10" s="22" t="s">
        <v>505</v>
      </c>
      <c r="C10" s="26">
        <v>2526200000</v>
      </c>
      <c r="D10" s="26">
        <v>0</v>
      </c>
      <c r="E10" s="26">
        <v>0</v>
      </c>
      <c r="F10" s="26">
        <v>2526200000</v>
      </c>
      <c r="G10" s="26">
        <v>2106554</v>
      </c>
      <c r="H10" s="26">
        <v>2106554</v>
      </c>
      <c r="I10" s="27">
        <v>8.3388251128176701E-4</v>
      </c>
      <c r="J10" s="26">
        <v>2524093446</v>
      </c>
      <c r="K10" s="26">
        <v>0</v>
      </c>
      <c r="L10" s="26">
        <v>2106554</v>
      </c>
    </row>
    <row r="11" spans="1:12" s="1" customFormat="1" ht="18.149999999999999" customHeight="1" x14ac:dyDescent="0.25">
      <c r="A11" s="21" t="s">
        <v>506</v>
      </c>
      <c r="B11" s="22" t="s">
        <v>507</v>
      </c>
      <c r="C11" s="23">
        <v>2526200000</v>
      </c>
      <c r="D11" s="23">
        <v>0</v>
      </c>
      <c r="E11" s="23">
        <v>0</v>
      </c>
      <c r="F11" s="23">
        <v>2526200000</v>
      </c>
      <c r="G11" s="23">
        <v>2106554</v>
      </c>
      <c r="H11" s="23">
        <v>2106554</v>
      </c>
      <c r="I11" s="24">
        <v>8.3388251128176701E-4</v>
      </c>
      <c r="J11" s="23">
        <v>2524093446</v>
      </c>
      <c r="K11" s="23">
        <v>0</v>
      </c>
      <c r="L11" s="23">
        <v>2106554</v>
      </c>
    </row>
    <row r="12" spans="1:12" s="1" customFormat="1" ht="18.149999999999999" customHeight="1" x14ac:dyDescent="0.25">
      <c r="A12" s="25" t="s">
        <v>508</v>
      </c>
      <c r="B12" s="22" t="s">
        <v>509</v>
      </c>
      <c r="C12" s="26">
        <v>2526200000</v>
      </c>
      <c r="D12" s="26">
        <v>0</v>
      </c>
      <c r="E12" s="26">
        <v>0</v>
      </c>
      <c r="F12" s="26">
        <v>2526200000</v>
      </c>
      <c r="G12" s="26">
        <v>0</v>
      </c>
      <c r="H12" s="26">
        <v>0</v>
      </c>
      <c r="I12" s="27">
        <v>0</v>
      </c>
      <c r="J12" s="26">
        <v>2526200000</v>
      </c>
      <c r="K12" s="26">
        <v>0</v>
      </c>
      <c r="L12" s="26">
        <v>0</v>
      </c>
    </row>
    <row r="13" spans="1:12" s="1" customFormat="1" ht="25.5" customHeight="1" x14ac:dyDescent="0.25">
      <c r="A13" s="21" t="s">
        <v>510</v>
      </c>
      <c r="B13" s="22" t="s">
        <v>511</v>
      </c>
      <c r="C13" s="23">
        <v>2526200000</v>
      </c>
      <c r="D13" s="23">
        <v>0</v>
      </c>
      <c r="E13" s="23">
        <v>0</v>
      </c>
      <c r="F13" s="23">
        <v>2526200000</v>
      </c>
      <c r="G13" s="23">
        <v>0</v>
      </c>
      <c r="H13" s="23">
        <v>0</v>
      </c>
      <c r="I13" s="24">
        <v>0</v>
      </c>
      <c r="J13" s="23">
        <v>2526200000</v>
      </c>
      <c r="K13" s="23">
        <v>0</v>
      </c>
      <c r="L13" s="23">
        <v>0</v>
      </c>
    </row>
    <row r="14" spans="1:12" s="1" customFormat="1" ht="34.15" customHeight="1" x14ac:dyDescent="0.25">
      <c r="A14" s="25" t="s">
        <v>512</v>
      </c>
      <c r="B14" s="22" t="s">
        <v>513</v>
      </c>
      <c r="C14" s="26">
        <v>2526200000</v>
      </c>
      <c r="D14" s="26">
        <v>0</v>
      </c>
      <c r="E14" s="26">
        <v>0</v>
      </c>
      <c r="F14" s="26">
        <v>2526200000</v>
      </c>
      <c r="G14" s="26">
        <v>0</v>
      </c>
      <c r="H14" s="26">
        <v>0</v>
      </c>
      <c r="I14" s="27">
        <v>0</v>
      </c>
      <c r="J14" s="26">
        <v>2526200000</v>
      </c>
      <c r="K14" s="26">
        <v>0</v>
      </c>
      <c r="L14" s="26">
        <v>0</v>
      </c>
    </row>
    <row r="15" spans="1:12" s="1" customFormat="1" ht="25.5" customHeight="1" x14ac:dyDescent="0.25">
      <c r="A15" s="21" t="s">
        <v>514</v>
      </c>
      <c r="B15" s="22" t="s">
        <v>339</v>
      </c>
      <c r="C15" s="23">
        <v>0</v>
      </c>
      <c r="D15" s="23">
        <v>0</v>
      </c>
      <c r="E15" s="23">
        <v>0</v>
      </c>
      <c r="F15" s="23">
        <v>0</v>
      </c>
      <c r="G15" s="23">
        <v>2106554</v>
      </c>
      <c r="H15" s="23">
        <v>2106554</v>
      </c>
      <c r="I15" s="24">
        <v>0</v>
      </c>
      <c r="J15" s="23">
        <v>-2106554</v>
      </c>
      <c r="K15" s="23">
        <v>0</v>
      </c>
      <c r="L15" s="23">
        <v>2106554</v>
      </c>
    </row>
    <row r="16" spans="1:12" s="1" customFormat="1" ht="18.149999999999999" customHeight="1" x14ac:dyDescent="0.25">
      <c r="A16" s="25" t="s">
        <v>515</v>
      </c>
      <c r="B16" s="22" t="s">
        <v>516</v>
      </c>
      <c r="C16" s="26">
        <v>0</v>
      </c>
      <c r="D16" s="26">
        <v>0</v>
      </c>
      <c r="E16" s="26">
        <v>0</v>
      </c>
      <c r="F16" s="26">
        <v>0</v>
      </c>
      <c r="G16" s="26">
        <v>2106554</v>
      </c>
      <c r="H16" s="26">
        <v>2106554</v>
      </c>
      <c r="I16" s="27">
        <v>0</v>
      </c>
      <c r="J16" s="26">
        <v>-2106554</v>
      </c>
      <c r="K16" s="26">
        <v>0</v>
      </c>
      <c r="L16" s="26">
        <v>2106554</v>
      </c>
    </row>
    <row r="17" spans="1:13" s="1" customFormat="1" ht="25.5" customHeight="1" x14ac:dyDescent="0.25">
      <c r="A17" s="21" t="s">
        <v>517</v>
      </c>
      <c r="B17" s="22" t="s">
        <v>518</v>
      </c>
      <c r="C17" s="23">
        <v>0</v>
      </c>
      <c r="D17" s="23">
        <v>0</v>
      </c>
      <c r="E17" s="23">
        <v>0</v>
      </c>
      <c r="F17" s="23">
        <v>0</v>
      </c>
      <c r="G17" s="23">
        <v>2106554</v>
      </c>
      <c r="H17" s="23">
        <v>2106554</v>
      </c>
      <c r="I17" s="24">
        <v>0</v>
      </c>
      <c r="J17" s="23">
        <v>-2106554</v>
      </c>
      <c r="K17" s="23">
        <v>0</v>
      </c>
      <c r="L17" s="23">
        <v>2106554</v>
      </c>
    </row>
    <row r="18" spans="1:13" s="1" customFormat="1" ht="42.65" customHeight="1" x14ac:dyDescent="0.25">
      <c r="A18" s="25" t="s">
        <v>519</v>
      </c>
      <c r="B18" s="22" t="s">
        <v>369</v>
      </c>
      <c r="C18" s="26">
        <v>0</v>
      </c>
      <c r="D18" s="26">
        <v>0</v>
      </c>
      <c r="E18" s="26">
        <v>0</v>
      </c>
      <c r="F18" s="26">
        <v>0</v>
      </c>
      <c r="G18" s="26">
        <v>2106554</v>
      </c>
      <c r="H18" s="26">
        <v>2106554</v>
      </c>
      <c r="I18" s="27">
        <v>0</v>
      </c>
      <c r="J18" s="26">
        <v>-2106554</v>
      </c>
      <c r="K18" s="26">
        <v>0</v>
      </c>
      <c r="L18" s="26">
        <v>2106554</v>
      </c>
    </row>
    <row r="19" spans="1:13" s="1" customFormat="1" ht="18.149999999999999" customHeight="1" x14ac:dyDescent="0.25">
      <c r="A19" s="21" t="s">
        <v>520</v>
      </c>
      <c r="B19" s="22" t="s">
        <v>521</v>
      </c>
      <c r="C19" s="23">
        <v>28743634000</v>
      </c>
      <c r="D19" s="23">
        <v>0</v>
      </c>
      <c r="E19" s="23">
        <v>0</v>
      </c>
      <c r="F19" s="23">
        <v>28743634000</v>
      </c>
      <c r="G19" s="23">
        <v>28743684467</v>
      </c>
      <c r="H19" s="23">
        <v>28743684467</v>
      </c>
      <c r="I19" s="24">
        <v>1.0000017557626799</v>
      </c>
      <c r="J19" s="23">
        <v>-50467</v>
      </c>
      <c r="K19" s="23">
        <v>0</v>
      </c>
      <c r="L19" s="23">
        <v>28743684467</v>
      </c>
    </row>
    <row r="20" spans="1:13" s="1" customFormat="1" ht="18.149999999999999" customHeight="1" x14ac:dyDescent="0.25">
      <c r="A20" s="25" t="s">
        <v>522</v>
      </c>
      <c r="B20" s="22" t="s">
        <v>523</v>
      </c>
      <c r="C20" s="26">
        <v>0</v>
      </c>
      <c r="D20" s="26">
        <v>0</v>
      </c>
      <c r="E20" s="26">
        <v>0</v>
      </c>
      <c r="F20" s="26">
        <v>0</v>
      </c>
      <c r="G20" s="26">
        <v>14717</v>
      </c>
      <c r="H20" s="26">
        <v>14717</v>
      </c>
      <c r="I20" s="27">
        <v>0</v>
      </c>
      <c r="J20" s="26">
        <v>-14717</v>
      </c>
      <c r="K20" s="26">
        <v>0</v>
      </c>
      <c r="L20" s="26">
        <v>14717</v>
      </c>
    </row>
    <row r="21" spans="1:13" s="1" customFormat="1" ht="18.149999999999999" customHeight="1" x14ac:dyDescent="0.25">
      <c r="A21" s="21" t="s">
        <v>524</v>
      </c>
      <c r="B21" s="22" t="s">
        <v>525</v>
      </c>
      <c r="C21" s="23">
        <v>0</v>
      </c>
      <c r="D21" s="23">
        <v>0</v>
      </c>
      <c r="E21" s="23">
        <v>0</v>
      </c>
      <c r="F21" s="23">
        <v>0</v>
      </c>
      <c r="G21" s="23">
        <v>14717</v>
      </c>
      <c r="H21" s="23">
        <v>14717</v>
      </c>
      <c r="I21" s="24">
        <v>0</v>
      </c>
      <c r="J21" s="23">
        <v>-14717</v>
      </c>
      <c r="K21" s="23">
        <v>0</v>
      </c>
      <c r="L21" s="23">
        <v>14717</v>
      </c>
    </row>
    <row r="22" spans="1:13" s="1" customFormat="1" ht="18.149999999999999" customHeight="1" x14ac:dyDescent="0.25">
      <c r="A22" s="25" t="s">
        <v>526</v>
      </c>
      <c r="B22" s="22" t="s">
        <v>527</v>
      </c>
      <c r="C22" s="26">
        <v>0</v>
      </c>
      <c r="D22" s="26">
        <v>0</v>
      </c>
      <c r="E22" s="26">
        <v>0</v>
      </c>
      <c r="F22" s="26">
        <v>0</v>
      </c>
      <c r="G22" s="26">
        <v>14717</v>
      </c>
      <c r="H22" s="26">
        <v>14717</v>
      </c>
      <c r="I22" s="27">
        <v>0</v>
      </c>
      <c r="J22" s="26">
        <v>-14717</v>
      </c>
      <c r="K22" s="26">
        <v>0</v>
      </c>
      <c r="L22" s="26">
        <v>14717</v>
      </c>
    </row>
    <row r="23" spans="1:13" s="1" customFormat="1" ht="18.149999999999999" customHeight="1" x14ac:dyDescent="0.25">
      <c r="A23" s="21" t="s">
        <v>528</v>
      </c>
      <c r="B23" s="22" t="s">
        <v>529</v>
      </c>
      <c r="C23" s="23">
        <v>28743634000</v>
      </c>
      <c r="D23" s="23">
        <v>0</v>
      </c>
      <c r="E23" s="23">
        <v>0</v>
      </c>
      <c r="F23" s="23">
        <v>28743634000</v>
      </c>
      <c r="G23" s="23">
        <v>28743634000</v>
      </c>
      <c r="H23" s="23">
        <v>28743634000</v>
      </c>
      <c r="I23" s="24">
        <v>1</v>
      </c>
      <c r="J23" s="23">
        <v>0</v>
      </c>
      <c r="K23" s="23">
        <v>0</v>
      </c>
      <c r="L23" s="23">
        <v>28743634000</v>
      </c>
    </row>
    <row r="24" spans="1:13" s="1" customFormat="1" ht="18.149999999999999" customHeight="1" x14ac:dyDescent="0.25">
      <c r="A24" s="25" t="s">
        <v>530</v>
      </c>
      <c r="B24" s="22" t="s">
        <v>531</v>
      </c>
      <c r="C24" s="26">
        <v>28743634000</v>
      </c>
      <c r="D24" s="26">
        <v>0</v>
      </c>
      <c r="E24" s="26">
        <v>0</v>
      </c>
      <c r="F24" s="26">
        <v>28743634000</v>
      </c>
      <c r="G24" s="26">
        <v>28743634000</v>
      </c>
      <c r="H24" s="26">
        <v>28743634000</v>
      </c>
      <c r="I24" s="27">
        <v>1</v>
      </c>
      <c r="J24" s="26">
        <v>0</v>
      </c>
      <c r="K24" s="26">
        <v>0</v>
      </c>
      <c r="L24" s="26">
        <v>28743634000</v>
      </c>
    </row>
    <row r="25" spans="1:13" s="1" customFormat="1" ht="18.149999999999999" customHeight="1" x14ac:dyDescent="0.25">
      <c r="A25" s="21" t="s">
        <v>532</v>
      </c>
      <c r="B25" s="22" t="s">
        <v>533</v>
      </c>
      <c r="C25" s="23">
        <v>22924079000</v>
      </c>
      <c r="D25" s="23">
        <v>0</v>
      </c>
      <c r="E25" s="23">
        <v>0</v>
      </c>
      <c r="F25" s="23">
        <v>22924079000</v>
      </c>
      <c r="G25" s="23">
        <v>22924079000</v>
      </c>
      <c r="H25" s="23">
        <v>22924079000</v>
      </c>
      <c r="I25" s="24">
        <v>1</v>
      </c>
      <c r="J25" s="23">
        <v>0</v>
      </c>
      <c r="K25" s="23">
        <v>0</v>
      </c>
      <c r="L25" s="23">
        <v>22924079000</v>
      </c>
    </row>
    <row r="26" spans="1:13" s="1" customFormat="1" ht="18.149999999999999" customHeight="1" x14ac:dyDescent="0.25">
      <c r="A26" s="25" t="s">
        <v>534</v>
      </c>
      <c r="B26" s="22" t="s">
        <v>535</v>
      </c>
      <c r="C26" s="26">
        <v>5819555000</v>
      </c>
      <c r="D26" s="26">
        <v>0</v>
      </c>
      <c r="E26" s="26">
        <v>0</v>
      </c>
      <c r="F26" s="26">
        <v>5819555000</v>
      </c>
      <c r="G26" s="26">
        <v>5819555000</v>
      </c>
      <c r="H26" s="26">
        <v>5819555000</v>
      </c>
      <c r="I26" s="27">
        <v>1</v>
      </c>
      <c r="J26" s="26">
        <v>0</v>
      </c>
      <c r="K26" s="26">
        <v>0</v>
      </c>
      <c r="L26" s="26">
        <v>5819555000</v>
      </c>
    </row>
    <row r="27" spans="1:13" s="1" customFormat="1" ht="18.149999999999999" customHeight="1" x14ac:dyDescent="0.25">
      <c r="A27" s="21" t="s">
        <v>536</v>
      </c>
      <c r="B27" s="22" t="s">
        <v>533</v>
      </c>
      <c r="C27" s="23">
        <v>5819555000</v>
      </c>
      <c r="D27" s="23">
        <v>0</v>
      </c>
      <c r="E27" s="23">
        <v>0</v>
      </c>
      <c r="F27" s="23">
        <v>5819555000</v>
      </c>
      <c r="G27" s="23">
        <v>5819555000</v>
      </c>
      <c r="H27" s="23">
        <v>5819555000</v>
      </c>
      <c r="I27" s="24">
        <v>1</v>
      </c>
      <c r="J27" s="23">
        <v>0</v>
      </c>
      <c r="K27" s="23">
        <v>0</v>
      </c>
      <c r="L27" s="23">
        <v>5819555000</v>
      </c>
    </row>
    <row r="28" spans="1:13" s="1" customFormat="1" ht="18.149999999999999" customHeight="1" x14ac:dyDescent="0.25">
      <c r="A28" s="25" t="s">
        <v>537</v>
      </c>
      <c r="B28" s="22" t="s">
        <v>538</v>
      </c>
      <c r="C28" s="26">
        <v>0</v>
      </c>
      <c r="D28" s="26">
        <v>0</v>
      </c>
      <c r="E28" s="26">
        <v>0</v>
      </c>
      <c r="F28" s="26">
        <v>0</v>
      </c>
      <c r="G28" s="26">
        <v>35750</v>
      </c>
      <c r="H28" s="26">
        <v>35750</v>
      </c>
      <c r="I28" s="27">
        <v>0</v>
      </c>
      <c r="J28" s="26">
        <v>-35750</v>
      </c>
      <c r="K28" s="26">
        <v>0</v>
      </c>
      <c r="L28" s="26">
        <v>35750</v>
      </c>
    </row>
    <row r="29" spans="1:13" s="1" customFormat="1" ht="18.149999999999999" customHeight="1" x14ac:dyDescent="0.25">
      <c r="A29" s="21" t="s">
        <v>539</v>
      </c>
      <c r="B29" s="22" t="s">
        <v>540</v>
      </c>
      <c r="C29" s="23">
        <v>0</v>
      </c>
      <c r="D29" s="23">
        <v>0</v>
      </c>
      <c r="E29" s="23">
        <v>0</v>
      </c>
      <c r="F29" s="23">
        <v>0</v>
      </c>
      <c r="G29" s="23">
        <v>35750</v>
      </c>
      <c r="H29" s="23">
        <v>35750</v>
      </c>
      <c r="I29" s="24">
        <v>0</v>
      </c>
      <c r="J29" s="23">
        <v>-35750</v>
      </c>
      <c r="K29" s="23">
        <v>0</v>
      </c>
      <c r="L29" s="23">
        <v>35750</v>
      </c>
    </row>
    <row r="30" spans="1:13" s="1" customFormat="1" ht="18.649999999999999" customHeight="1" x14ac:dyDescent="0.25">
      <c r="A30" s="123" t="s">
        <v>541</v>
      </c>
      <c r="B30" s="123"/>
      <c r="C30" s="28">
        <v>31269834000</v>
      </c>
      <c r="D30" s="28">
        <v>0</v>
      </c>
      <c r="E30" s="28">
        <v>0</v>
      </c>
      <c r="F30" s="28">
        <v>31269834000</v>
      </c>
      <c r="G30" s="28">
        <v>28745791021</v>
      </c>
      <c r="H30" s="28">
        <v>28745791021</v>
      </c>
      <c r="I30" s="29">
        <v>0.91928185550968999</v>
      </c>
      <c r="J30" s="28">
        <v>2524042979</v>
      </c>
      <c r="K30" s="28">
        <v>0</v>
      </c>
      <c r="L30" s="28">
        <v>28745791021</v>
      </c>
    </row>
    <row r="31" spans="1:13" s="1" customFormat="1" ht="28.75" customHeight="1" x14ac:dyDescent="0.25"/>
    <row r="32" spans="1:13" s="1" customFormat="1" ht="21.25" customHeight="1" x14ac:dyDescent="0.25">
      <c r="A32" s="124" t="s">
        <v>542</v>
      </c>
      <c r="B32" s="124"/>
      <c r="C32" s="106" t="s">
        <v>487</v>
      </c>
      <c r="D32" s="124" t="s">
        <v>13</v>
      </c>
      <c r="E32" s="124"/>
      <c r="F32" s="106" t="s">
        <v>488</v>
      </c>
      <c r="G32" s="105" t="s">
        <v>489</v>
      </c>
      <c r="H32" s="105"/>
      <c r="I32" s="106" t="s">
        <v>490</v>
      </c>
      <c r="J32" s="106" t="s">
        <v>491</v>
      </c>
      <c r="K32" s="106" t="s">
        <v>492</v>
      </c>
      <c r="L32" s="106" t="s">
        <v>543</v>
      </c>
      <c r="M32" s="106"/>
    </row>
    <row r="33" spans="1:13" s="1" customFormat="1" ht="42.15" customHeight="1" x14ac:dyDescent="0.25">
      <c r="A33" s="20" t="s">
        <v>10</v>
      </c>
      <c r="B33" s="20" t="s">
        <v>11</v>
      </c>
      <c r="C33" s="106"/>
      <c r="D33" s="20" t="s">
        <v>494</v>
      </c>
      <c r="E33" s="20" t="s">
        <v>495</v>
      </c>
      <c r="F33" s="106"/>
      <c r="G33" s="8" t="s">
        <v>496</v>
      </c>
      <c r="H33" s="8" t="s">
        <v>497</v>
      </c>
      <c r="I33" s="106"/>
      <c r="J33" s="106"/>
      <c r="K33" s="106"/>
      <c r="L33" s="106"/>
      <c r="M33" s="106"/>
    </row>
    <row r="34" spans="1:13" s="1" customFormat="1" ht="18.149999999999999" customHeight="1" x14ac:dyDescent="0.25">
      <c r="A34" s="30" t="s">
        <v>544</v>
      </c>
      <c r="B34" s="22" t="s">
        <v>545</v>
      </c>
      <c r="C34" s="31">
        <v>515639302000</v>
      </c>
      <c r="D34" s="32">
        <v>0</v>
      </c>
      <c r="E34" s="32">
        <v>0</v>
      </c>
      <c r="F34" s="31">
        <v>515639302000</v>
      </c>
      <c r="G34" s="31">
        <v>997122342</v>
      </c>
      <c r="H34" s="31">
        <v>997122342</v>
      </c>
      <c r="I34" s="33">
        <v>1.9337593898147E-3</v>
      </c>
      <c r="J34" s="31">
        <v>514642179658</v>
      </c>
      <c r="K34" s="31">
        <v>0</v>
      </c>
      <c r="L34" s="121">
        <v>997122342</v>
      </c>
      <c r="M34" s="121"/>
    </row>
    <row r="35" spans="1:13" s="1" customFormat="1" ht="18.149999999999999" customHeight="1" x14ac:dyDescent="0.25">
      <c r="A35" s="30" t="s">
        <v>546</v>
      </c>
      <c r="B35" s="22" t="s">
        <v>547</v>
      </c>
      <c r="C35" s="34">
        <v>515639302000</v>
      </c>
      <c r="D35" s="32">
        <v>0</v>
      </c>
      <c r="E35" s="32">
        <v>0</v>
      </c>
      <c r="F35" s="34">
        <v>515639302000</v>
      </c>
      <c r="G35" s="34">
        <v>997122342</v>
      </c>
      <c r="H35" s="34">
        <v>997122342</v>
      </c>
      <c r="I35" s="35">
        <v>1.9337593898147E-3</v>
      </c>
      <c r="J35" s="34">
        <v>514642179658</v>
      </c>
      <c r="K35" s="34">
        <v>0</v>
      </c>
      <c r="L35" s="122">
        <v>997122342</v>
      </c>
      <c r="M35" s="122"/>
    </row>
    <row r="36" spans="1:13" s="1" customFormat="1" ht="18.149999999999999" customHeight="1" x14ac:dyDescent="0.25">
      <c r="A36" s="30" t="s">
        <v>548</v>
      </c>
      <c r="B36" s="22" t="s">
        <v>549</v>
      </c>
      <c r="C36" s="31">
        <v>515639302000</v>
      </c>
      <c r="D36" s="32">
        <v>0</v>
      </c>
      <c r="E36" s="32">
        <v>0</v>
      </c>
      <c r="F36" s="31">
        <v>515639302000</v>
      </c>
      <c r="G36" s="31">
        <v>997122342</v>
      </c>
      <c r="H36" s="31">
        <v>997122342</v>
      </c>
      <c r="I36" s="33">
        <v>1.9337593898147E-3</v>
      </c>
      <c r="J36" s="31">
        <v>514642179658</v>
      </c>
      <c r="K36" s="31">
        <v>0</v>
      </c>
      <c r="L36" s="121">
        <v>997122342</v>
      </c>
      <c r="M36" s="121"/>
    </row>
    <row r="37" spans="1:13" s="1" customFormat="1" ht="18.649999999999999" customHeight="1" x14ac:dyDescent="0.25">
      <c r="A37" s="117" t="s">
        <v>550</v>
      </c>
      <c r="B37" s="117"/>
      <c r="C37" s="36">
        <v>515639302000</v>
      </c>
      <c r="D37" s="37">
        <v>0</v>
      </c>
      <c r="E37" s="37">
        <v>0</v>
      </c>
      <c r="F37" s="36">
        <v>515639302000</v>
      </c>
      <c r="G37" s="36">
        <v>997122342</v>
      </c>
      <c r="H37" s="36">
        <v>997122342</v>
      </c>
      <c r="I37" s="38">
        <v>1.9337593898147E-3</v>
      </c>
      <c r="J37" s="36">
        <v>514642179658</v>
      </c>
      <c r="K37" s="36">
        <v>0</v>
      </c>
      <c r="L37" s="118">
        <v>997122342</v>
      </c>
      <c r="M37" s="118"/>
    </row>
    <row r="38" spans="1:13" s="1" customFormat="1" ht="18.649999999999999" customHeight="1" x14ac:dyDescent="0.25">
      <c r="A38" s="119" t="s">
        <v>551</v>
      </c>
      <c r="B38" s="119"/>
      <c r="C38" s="39">
        <v>546909136000</v>
      </c>
      <c r="D38" s="39">
        <v>0</v>
      </c>
      <c r="E38" s="39">
        <v>0</v>
      </c>
      <c r="F38" s="39">
        <v>546909136000</v>
      </c>
      <c r="G38" s="39">
        <v>29742913363</v>
      </c>
      <c r="H38" s="39">
        <v>29742913363</v>
      </c>
      <c r="I38" s="40">
        <v>5.4383646944599601E-2</v>
      </c>
      <c r="J38" s="39">
        <v>517166222637</v>
      </c>
      <c r="K38" s="39">
        <v>0</v>
      </c>
      <c r="L38" s="39">
        <v>29742913363</v>
      </c>
    </row>
    <row r="39" spans="1:13" s="1" customFormat="1" ht="35.75" customHeight="1" x14ac:dyDescent="0.25"/>
    <row r="40" spans="1:13" s="1" customFormat="1" ht="22.4" customHeight="1" x14ac:dyDescent="0.25">
      <c r="B40" s="107"/>
      <c r="C40" s="107"/>
      <c r="F40" s="107"/>
      <c r="G40" s="107"/>
      <c r="H40" s="107"/>
      <c r="I40" s="107"/>
    </row>
    <row r="41" spans="1:13" s="1" customFormat="1" ht="19.75" customHeight="1" x14ac:dyDescent="0.25">
      <c r="B41" s="120" t="s">
        <v>478</v>
      </c>
      <c r="C41" s="120"/>
      <c r="F41" s="120" t="s">
        <v>480</v>
      </c>
      <c r="G41" s="120"/>
      <c r="H41" s="120"/>
      <c r="I41" s="120"/>
    </row>
    <row r="42" spans="1:13" s="1" customFormat="1" ht="19.75" customHeight="1" x14ac:dyDescent="0.25">
      <c r="B42" s="116" t="s">
        <v>479</v>
      </c>
      <c r="C42" s="116"/>
      <c r="F42" s="116" t="s">
        <v>481</v>
      </c>
      <c r="G42" s="116"/>
      <c r="H42" s="116"/>
      <c r="I42" s="116"/>
    </row>
    <row r="43" spans="1:13" s="1" customFormat="1" ht="22.9" customHeight="1" x14ac:dyDescent="0.25"/>
    <row r="44" spans="1:13" s="1" customFormat="1" ht="30.4" customHeight="1" x14ac:dyDescent="0.25"/>
  </sheetData>
  <mergeCells count="35"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  <mergeCell ref="L36:M36"/>
    <mergeCell ref="J5:J6"/>
    <mergeCell ref="K5:K6"/>
    <mergeCell ref="L5:L6"/>
    <mergeCell ref="A30:B30"/>
    <mergeCell ref="A32:B32"/>
    <mergeCell ref="C32:C33"/>
    <mergeCell ref="D32:E32"/>
    <mergeCell ref="F32:F33"/>
    <mergeCell ref="G32:H32"/>
    <mergeCell ref="I32:I33"/>
    <mergeCell ref="J32:J33"/>
    <mergeCell ref="K32:K33"/>
    <mergeCell ref="L32:M33"/>
    <mergeCell ref="L34:M34"/>
    <mergeCell ref="L35:M35"/>
    <mergeCell ref="B42:C42"/>
    <mergeCell ref="F42:I42"/>
    <mergeCell ref="A37:B37"/>
    <mergeCell ref="L37:M37"/>
    <mergeCell ref="A38:B38"/>
    <mergeCell ref="B40:C40"/>
    <mergeCell ref="F40:I40"/>
    <mergeCell ref="B41:C41"/>
    <mergeCell ref="F41:I41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0DD0-6052-4D10-A66F-FBBCF0E97345}">
  <sheetPr>
    <pageSetUpPr fitToPage="1"/>
  </sheetPr>
  <dimension ref="A2:T52"/>
  <sheetViews>
    <sheetView zoomScale="70" zoomScaleNormal="70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D48" sqref="D48"/>
    </sheetView>
  </sheetViews>
  <sheetFormatPr baseColWidth="10" defaultColWidth="11.453125" defaultRowHeight="14.5" x14ac:dyDescent="0.35"/>
  <cols>
    <col min="1" max="1" width="14.90625" style="42" customWidth="1"/>
    <col min="2" max="2" width="55" style="42" customWidth="1"/>
    <col min="3" max="3" width="20.08984375" style="43" customWidth="1"/>
    <col min="4" max="4" width="18.54296875" style="43" customWidth="1"/>
    <col min="5" max="5" width="22.08984375" style="44" customWidth="1"/>
    <col min="6" max="6" width="20.90625" style="44" customWidth="1"/>
    <col min="7" max="7" width="15.54296875" style="44" hidden="1" customWidth="1"/>
    <col min="8" max="8" width="16" style="44" hidden="1" customWidth="1"/>
    <col min="9" max="9" width="17" style="44" hidden="1" customWidth="1"/>
    <col min="10" max="10" width="17.08984375" style="44" hidden="1" customWidth="1"/>
    <col min="11" max="11" width="17" style="44" hidden="1" customWidth="1"/>
    <col min="12" max="12" width="16.6328125" style="44" hidden="1" customWidth="1"/>
    <col min="13" max="13" width="15.54296875" style="44" hidden="1" customWidth="1"/>
    <col min="14" max="14" width="16.54296875" style="44" hidden="1" customWidth="1"/>
    <col min="15" max="15" width="15.90625" style="44" hidden="1" customWidth="1"/>
    <col min="16" max="16" width="14.54296875" style="44" hidden="1" customWidth="1"/>
    <col min="17" max="17" width="16.453125" style="44" hidden="1" customWidth="1"/>
    <col min="18" max="18" width="17.6328125" style="44" customWidth="1"/>
    <col min="19" max="19" width="11.453125" style="45" customWidth="1"/>
    <col min="20" max="20" width="11.453125" style="43"/>
    <col min="21" max="16384" width="11.453125" style="42"/>
  </cols>
  <sheetData>
    <row r="2" spans="1:19" ht="15.5" x14ac:dyDescent="0.35">
      <c r="A2" s="41" t="s">
        <v>552</v>
      </c>
    </row>
    <row r="3" spans="1:19" ht="15.5" x14ac:dyDescent="0.35">
      <c r="A3" s="41" t="s">
        <v>553</v>
      </c>
    </row>
    <row r="4" spans="1:19" ht="15.5" x14ac:dyDescent="0.35">
      <c r="A4" s="41" t="s">
        <v>554</v>
      </c>
      <c r="H4" s="46"/>
      <c r="M4" s="47"/>
    </row>
    <row r="5" spans="1:19" ht="15.5" x14ac:dyDescent="0.35">
      <c r="A5" s="48" t="s">
        <v>555</v>
      </c>
      <c r="D5" s="49"/>
      <c r="E5" s="44" t="s">
        <v>556</v>
      </c>
      <c r="F5" s="47"/>
      <c r="I5" s="47"/>
      <c r="K5" s="47"/>
      <c r="M5" s="49"/>
      <c r="N5" s="47"/>
      <c r="O5" s="49"/>
      <c r="Q5" s="47"/>
    </row>
    <row r="6" spans="1:19" x14ac:dyDescent="0.35">
      <c r="A6" s="49"/>
      <c r="B6" s="47"/>
      <c r="C6" s="49"/>
      <c r="D6" s="47"/>
      <c r="E6" s="49"/>
      <c r="F6" s="47"/>
      <c r="G6" s="46"/>
      <c r="J6" s="49"/>
    </row>
    <row r="7" spans="1:19" ht="63.65" customHeight="1" x14ac:dyDescent="0.35">
      <c r="A7" s="50" t="s">
        <v>557</v>
      </c>
      <c r="B7" s="50" t="s">
        <v>558</v>
      </c>
      <c r="C7" s="51" t="s">
        <v>559</v>
      </c>
      <c r="D7" s="51" t="s">
        <v>560</v>
      </c>
      <c r="E7" s="52" t="s">
        <v>561</v>
      </c>
      <c r="F7" s="52" t="s">
        <v>562</v>
      </c>
      <c r="G7" s="53" t="s">
        <v>563</v>
      </c>
      <c r="H7" s="53" t="s">
        <v>564</v>
      </c>
      <c r="I7" s="52" t="s">
        <v>565</v>
      </c>
      <c r="J7" s="52" t="s">
        <v>566</v>
      </c>
      <c r="K7" s="52" t="s">
        <v>567</v>
      </c>
      <c r="L7" s="52" t="s">
        <v>568</v>
      </c>
      <c r="M7" s="52" t="s">
        <v>569</v>
      </c>
      <c r="N7" s="52" t="s">
        <v>570</v>
      </c>
      <c r="O7" s="52" t="s">
        <v>571</v>
      </c>
      <c r="P7" s="52" t="s">
        <v>572</v>
      </c>
      <c r="Q7" s="52" t="s">
        <v>573</v>
      </c>
      <c r="R7" s="52" t="s">
        <v>574</v>
      </c>
      <c r="S7" s="54" t="s">
        <v>575</v>
      </c>
    </row>
    <row r="8" spans="1:19" hidden="1" x14ac:dyDescent="0.35">
      <c r="A8" s="55"/>
      <c r="B8" s="56"/>
      <c r="C8" s="57"/>
      <c r="D8" s="56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6"/>
      <c r="Q8" s="56"/>
      <c r="R8" s="58"/>
      <c r="S8" s="59"/>
    </row>
    <row r="9" spans="1:19" hidden="1" x14ac:dyDescent="0.35">
      <c r="A9" s="60" t="s">
        <v>576</v>
      </c>
      <c r="B9" s="55" t="s">
        <v>577</v>
      </c>
      <c r="C9" s="57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9"/>
    </row>
    <row r="10" spans="1:19" hidden="1" x14ac:dyDescent="0.35">
      <c r="A10" s="60" t="s">
        <v>578</v>
      </c>
      <c r="B10" s="61" t="s">
        <v>501</v>
      </c>
      <c r="C10" s="57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</row>
    <row r="11" spans="1:19" hidden="1" x14ac:dyDescent="0.35">
      <c r="A11" s="60" t="s">
        <v>579</v>
      </c>
      <c r="B11" s="55" t="s">
        <v>580</v>
      </c>
      <c r="C11" s="57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</row>
    <row r="12" spans="1:19" hidden="1" x14ac:dyDescent="0.35">
      <c r="A12" s="60" t="s">
        <v>581</v>
      </c>
      <c r="B12" s="55" t="s">
        <v>582</v>
      </c>
      <c r="C12" s="57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1:19" hidden="1" x14ac:dyDescent="0.35">
      <c r="A13" s="62" t="s">
        <v>583</v>
      </c>
      <c r="B13" s="63" t="s">
        <v>584</v>
      </c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</row>
    <row r="14" spans="1:19" hidden="1" x14ac:dyDescent="0.35">
      <c r="A14" s="60" t="s">
        <v>585</v>
      </c>
      <c r="B14" s="55" t="s">
        <v>586</v>
      </c>
      <c r="C14" s="5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1:19" hidden="1" x14ac:dyDescent="0.35">
      <c r="A15" s="60" t="s">
        <v>587</v>
      </c>
      <c r="B15" s="55" t="s">
        <v>588</v>
      </c>
      <c r="C15" s="57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9"/>
    </row>
    <row r="16" spans="1:19" hidden="1" x14ac:dyDescent="0.35">
      <c r="A16" s="62" t="s">
        <v>589</v>
      </c>
      <c r="B16" s="63" t="s">
        <v>590</v>
      </c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1:20" hidden="1" x14ac:dyDescent="0.35">
      <c r="A17" s="60" t="s">
        <v>591</v>
      </c>
      <c r="B17" s="55" t="s">
        <v>592</v>
      </c>
      <c r="C17" s="57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1:20" hidden="1" x14ac:dyDescent="0.35">
      <c r="A18" s="62" t="s">
        <v>593</v>
      </c>
      <c r="B18" s="63" t="s">
        <v>594</v>
      </c>
      <c r="C18" s="57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1:20" hidden="1" x14ac:dyDescent="0.35">
      <c r="A19" s="60" t="s">
        <v>595</v>
      </c>
      <c r="B19" s="55" t="s">
        <v>596</v>
      </c>
      <c r="C19" s="57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</row>
    <row r="20" spans="1:20" hidden="1" x14ac:dyDescent="0.35">
      <c r="A20" s="62" t="s">
        <v>597</v>
      </c>
      <c r="B20" s="63" t="s">
        <v>598</v>
      </c>
      <c r="C20" s="57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</row>
    <row r="21" spans="1:20" s="73" customFormat="1" x14ac:dyDescent="0.35">
      <c r="A21" s="64" t="s">
        <v>599</v>
      </c>
      <c r="B21" s="65" t="s">
        <v>600</v>
      </c>
      <c r="C21" s="66">
        <f>+C22+C26</f>
        <v>10600582680</v>
      </c>
      <c r="D21" s="66">
        <f>+D22+D26</f>
        <v>0</v>
      </c>
      <c r="E21" s="67">
        <f>+C21+D21</f>
        <v>10600582680</v>
      </c>
      <c r="F21" s="68">
        <f>+F22+F26</f>
        <v>3756563</v>
      </c>
      <c r="G21" s="67">
        <f t="shared" ref="G21:Q21" si="0">+G22+G26</f>
        <v>0</v>
      </c>
      <c r="H21" s="67">
        <f t="shared" si="0"/>
        <v>0</v>
      </c>
      <c r="I21" s="67">
        <f>+I22+I26</f>
        <v>0</v>
      </c>
      <c r="J21" s="69">
        <f>+J22+J26</f>
        <v>0</v>
      </c>
      <c r="K21" s="69">
        <f t="shared" si="0"/>
        <v>0</v>
      </c>
      <c r="L21" s="69">
        <f t="shared" si="0"/>
        <v>0</v>
      </c>
      <c r="M21" s="69">
        <f t="shared" si="0"/>
        <v>0</v>
      </c>
      <c r="N21" s="69">
        <f t="shared" si="0"/>
        <v>0</v>
      </c>
      <c r="O21" s="69">
        <f t="shared" si="0"/>
        <v>0</v>
      </c>
      <c r="P21" s="69">
        <f t="shared" si="0"/>
        <v>0</v>
      </c>
      <c r="Q21" s="66">
        <f t="shared" si="0"/>
        <v>0</v>
      </c>
      <c r="R21" s="70">
        <f>SUM(F21:Q21)</f>
        <v>3756563</v>
      </c>
      <c r="S21" s="71">
        <f>+R21/E21*100</f>
        <v>3.5437325601803613E-2</v>
      </c>
      <c r="T21" s="72"/>
    </row>
    <row r="22" spans="1:20" x14ac:dyDescent="0.35">
      <c r="A22" s="74" t="s">
        <v>601</v>
      </c>
      <c r="B22" s="75" t="s">
        <v>602</v>
      </c>
      <c r="C22" s="76">
        <f>+C23</f>
        <v>84402789</v>
      </c>
      <c r="D22" s="76">
        <f>+D23</f>
        <v>0</v>
      </c>
      <c r="E22" s="77">
        <f t="shared" ref="E22:E30" si="1">+C22+D22</f>
        <v>84402789</v>
      </c>
      <c r="F22" s="78">
        <f t="shared" ref="F22:Q22" si="2">+F23</f>
        <v>0</v>
      </c>
      <c r="G22" s="77">
        <f t="shared" si="2"/>
        <v>0</v>
      </c>
      <c r="H22" s="77">
        <f t="shared" si="2"/>
        <v>0</v>
      </c>
      <c r="I22" s="77">
        <f t="shared" si="2"/>
        <v>0</v>
      </c>
      <c r="J22" s="79">
        <f t="shared" si="2"/>
        <v>0</v>
      </c>
      <c r="K22" s="79">
        <f t="shared" si="2"/>
        <v>0</v>
      </c>
      <c r="L22" s="79">
        <f t="shared" si="2"/>
        <v>0</v>
      </c>
      <c r="M22" s="79">
        <f t="shared" si="2"/>
        <v>0</v>
      </c>
      <c r="N22" s="79">
        <f t="shared" si="2"/>
        <v>0</v>
      </c>
      <c r="O22" s="79">
        <f t="shared" si="2"/>
        <v>0</v>
      </c>
      <c r="P22" s="79">
        <f t="shared" si="2"/>
        <v>0</v>
      </c>
      <c r="Q22" s="76">
        <f t="shared" si="2"/>
        <v>0</v>
      </c>
      <c r="R22" s="80">
        <f t="shared" ref="R22:R25" si="3">SUM(F22:Q22)</f>
        <v>0</v>
      </c>
      <c r="S22" s="81">
        <f t="shared" ref="S22:S26" si="4">+R22/E22*100</f>
        <v>0</v>
      </c>
    </row>
    <row r="23" spans="1:20" x14ac:dyDescent="0.35">
      <c r="A23" s="74" t="s">
        <v>603</v>
      </c>
      <c r="B23" s="75" t="s">
        <v>604</v>
      </c>
      <c r="C23" s="76">
        <f>+C24+C25</f>
        <v>84402789</v>
      </c>
      <c r="D23" s="76">
        <f>+D24+D25</f>
        <v>0</v>
      </c>
      <c r="E23" s="77">
        <f t="shared" si="1"/>
        <v>84402789</v>
      </c>
      <c r="F23" s="78">
        <f>+F24+F25</f>
        <v>0</v>
      </c>
      <c r="G23" s="77">
        <f t="shared" ref="G23:Q23" si="5">+G24+G25</f>
        <v>0</v>
      </c>
      <c r="H23" s="77">
        <f t="shared" si="5"/>
        <v>0</v>
      </c>
      <c r="I23" s="77">
        <f t="shared" si="5"/>
        <v>0</v>
      </c>
      <c r="J23" s="79">
        <f t="shared" si="5"/>
        <v>0</v>
      </c>
      <c r="K23" s="79">
        <f>+K24+K25</f>
        <v>0</v>
      </c>
      <c r="L23" s="79">
        <f>+L24+L25</f>
        <v>0</v>
      </c>
      <c r="M23" s="79">
        <f t="shared" si="5"/>
        <v>0</v>
      </c>
      <c r="N23" s="79">
        <f t="shared" si="5"/>
        <v>0</v>
      </c>
      <c r="O23" s="79">
        <f t="shared" si="5"/>
        <v>0</v>
      </c>
      <c r="P23" s="79">
        <f t="shared" si="5"/>
        <v>0</v>
      </c>
      <c r="Q23" s="76">
        <f t="shared" si="5"/>
        <v>0</v>
      </c>
      <c r="R23" s="80">
        <f t="shared" si="3"/>
        <v>0</v>
      </c>
      <c r="S23" s="81">
        <f t="shared" si="4"/>
        <v>0</v>
      </c>
    </row>
    <row r="24" spans="1:20" x14ac:dyDescent="0.35">
      <c r="A24" s="82" t="s">
        <v>605</v>
      </c>
      <c r="B24" s="83" t="s">
        <v>606</v>
      </c>
      <c r="C24" s="84"/>
      <c r="D24" s="84"/>
      <c r="E24" s="85">
        <f t="shared" si="1"/>
        <v>0</v>
      </c>
      <c r="F24" s="86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4"/>
      <c r="R24" s="87">
        <f t="shared" si="3"/>
        <v>0</v>
      </c>
      <c r="S24" s="81">
        <v>0</v>
      </c>
    </row>
    <row r="25" spans="1:20" x14ac:dyDescent="0.35">
      <c r="A25" s="82" t="s">
        <v>607</v>
      </c>
      <c r="B25" s="83" t="s">
        <v>608</v>
      </c>
      <c r="C25" s="84">
        <f>50874789+33528000</f>
        <v>84402789</v>
      </c>
      <c r="D25" s="84"/>
      <c r="E25" s="85">
        <f t="shared" si="1"/>
        <v>84402789</v>
      </c>
      <c r="F25" s="8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4"/>
      <c r="R25" s="87">
        <f t="shared" si="3"/>
        <v>0</v>
      </c>
      <c r="S25" s="81">
        <f t="shared" si="4"/>
        <v>0</v>
      </c>
    </row>
    <row r="26" spans="1:20" x14ac:dyDescent="0.35">
      <c r="A26" s="88" t="s">
        <v>609</v>
      </c>
      <c r="B26" s="83" t="s">
        <v>610</v>
      </c>
      <c r="C26" s="84">
        <f>+C27+C29</f>
        <v>10516179891</v>
      </c>
      <c r="D26" s="84">
        <f>+D27+D29</f>
        <v>0</v>
      </c>
      <c r="E26" s="85">
        <f t="shared" si="1"/>
        <v>10516179891</v>
      </c>
      <c r="F26" s="86">
        <f>+F27+F29</f>
        <v>3756563</v>
      </c>
      <c r="G26" s="85">
        <f t="shared" ref="G26:Q26" si="6">+G27+G29</f>
        <v>0</v>
      </c>
      <c r="H26" s="85">
        <f t="shared" si="6"/>
        <v>0</v>
      </c>
      <c r="I26" s="85">
        <f t="shared" si="6"/>
        <v>0</v>
      </c>
      <c r="J26" s="85">
        <f t="shared" si="6"/>
        <v>0</v>
      </c>
      <c r="K26" s="85">
        <f t="shared" si="6"/>
        <v>0</v>
      </c>
      <c r="L26" s="85">
        <f>+L27+L29</f>
        <v>0</v>
      </c>
      <c r="M26" s="85">
        <f t="shared" si="6"/>
        <v>0</v>
      </c>
      <c r="N26" s="85">
        <f t="shared" si="6"/>
        <v>0</v>
      </c>
      <c r="O26" s="85">
        <f t="shared" si="6"/>
        <v>0</v>
      </c>
      <c r="P26" s="85">
        <f t="shared" si="6"/>
        <v>0</v>
      </c>
      <c r="Q26" s="84">
        <f t="shared" si="6"/>
        <v>0</v>
      </c>
      <c r="R26" s="85">
        <f>+R27+R29</f>
        <v>3756563</v>
      </c>
      <c r="S26" s="81">
        <f t="shared" si="4"/>
        <v>3.57217453384851E-2</v>
      </c>
    </row>
    <row r="27" spans="1:20" x14ac:dyDescent="0.35">
      <c r="A27" s="88" t="s">
        <v>611</v>
      </c>
      <c r="B27" s="83" t="s">
        <v>612</v>
      </c>
      <c r="C27" s="84">
        <f>+C28</f>
        <v>0</v>
      </c>
      <c r="D27" s="84">
        <f>+D28</f>
        <v>0</v>
      </c>
      <c r="E27" s="85">
        <f t="shared" si="1"/>
        <v>0</v>
      </c>
      <c r="F27" s="86">
        <f>+F28</f>
        <v>0</v>
      </c>
      <c r="G27" s="85">
        <f t="shared" ref="G27:Q27" si="7">+G28</f>
        <v>0</v>
      </c>
      <c r="H27" s="85">
        <f t="shared" si="7"/>
        <v>0</v>
      </c>
      <c r="I27" s="85">
        <f t="shared" si="7"/>
        <v>0</v>
      </c>
      <c r="J27" s="85">
        <f t="shared" si="7"/>
        <v>0</v>
      </c>
      <c r="K27" s="85">
        <f t="shared" si="7"/>
        <v>0</v>
      </c>
      <c r="L27" s="85">
        <f t="shared" si="7"/>
        <v>0</v>
      </c>
      <c r="M27" s="85">
        <f t="shared" si="7"/>
        <v>0</v>
      </c>
      <c r="N27" s="85">
        <f>+N28+N29+N30</f>
        <v>0</v>
      </c>
      <c r="O27" s="85">
        <f>+O28+O29+O30</f>
        <v>0</v>
      </c>
      <c r="P27" s="85">
        <f>+P28+P29+P30</f>
        <v>0</v>
      </c>
      <c r="Q27" s="84">
        <f t="shared" si="7"/>
        <v>0</v>
      </c>
      <c r="R27" s="87">
        <f t="shared" ref="R27:R30" si="8">SUM(F27:Q27)</f>
        <v>0</v>
      </c>
      <c r="S27" s="81"/>
    </row>
    <row r="28" spans="1:20" x14ac:dyDescent="0.35">
      <c r="A28" s="82" t="s">
        <v>613</v>
      </c>
      <c r="B28" s="83" t="s">
        <v>614</v>
      </c>
      <c r="C28" s="84"/>
      <c r="D28" s="84"/>
      <c r="E28" s="85">
        <f t="shared" si="1"/>
        <v>0</v>
      </c>
      <c r="F28" s="86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4"/>
      <c r="R28" s="87">
        <f t="shared" si="8"/>
        <v>0</v>
      </c>
      <c r="S28" s="81">
        <v>0</v>
      </c>
    </row>
    <row r="29" spans="1:20" x14ac:dyDescent="0.35">
      <c r="A29" s="88" t="s">
        <v>615</v>
      </c>
      <c r="B29" s="83" t="s">
        <v>616</v>
      </c>
      <c r="C29" s="84">
        <f>+C30</f>
        <v>10516179891</v>
      </c>
      <c r="D29" s="84">
        <f>+D30</f>
        <v>0</v>
      </c>
      <c r="E29" s="85">
        <f t="shared" si="1"/>
        <v>10516179891</v>
      </c>
      <c r="F29" s="86">
        <f>+F30</f>
        <v>3756563</v>
      </c>
      <c r="G29" s="85">
        <f t="shared" ref="G29:L29" si="9">+G30</f>
        <v>0</v>
      </c>
      <c r="H29" s="85">
        <f t="shared" si="9"/>
        <v>0</v>
      </c>
      <c r="I29" s="85">
        <f t="shared" si="9"/>
        <v>0</v>
      </c>
      <c r="J29" s="85">
        <f t="shared" si="9"/>
        <v>0</v>
      </c>
      <c r="K29" s="85">
        <f t="shared" si="9"/>
        <v>0</v>
      </c>
      <c r="L29" s="85">
        <f t="shared" si="9"/>
        <v>0</v>
      </c>
      <c r="M29" s="85">
        <f>+M30</f>
        <v>0</v>
      </c>
      <c r="N29" s="85"/>
      <c r="O29" s="85"/>
      <c r="P29" s="85"/>
      <c r="Q29" s="84">
        <f>+Q30</f>
        <v>0</v>
      </c>
      <c r="R29" s="87">
        <f t="shared" si="8"/>
        <v>3756563</v>
      </c>
      <c r="S29" s="81">
        <f>+R29/E29*100</f>
        <v>3.57217453384851E-2</v>
      </c>
    </row>
    <row r="30" spans="1:20" x14ac:dyDescent="0.35">
      <c r="A30" s="82" t="s">
        <v>617</v>
      </c>
      <c r="B30" s="83" t="s">
        <v>618</v>
      </c>
      <c r="C30" s="84">
        <f>8800142246+1716037645</f>
        <v>10516179891</v>
      </c>
      <c r="D30" s="84"/>
      <c r="E30" s="85">
        <f t="shared" si="1"/>
        <v>10516179891</v>
      </c>
      <c r="F30" s="86">
        <v>3756563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4"/>
      <c r="R30" s="87">
        <f t="shared" si="8"/>
        <v>3756563</v>
      </c>
      <c r="S30" s="81">
        <f>+R30/E30*100</f>
        <v>3.57217453384851E-2</v>
      </c>
    </row>
    <row r="31" spans="1:20" x14ac:dyDescent="0.35">
      <c r="A31" s="89" t="s">
        <v>619</v>
      </c>
      <c r="B31" s="75"/>
      <c r="C31" s="76">
        <f>+C21</f>
        <v>10600582680</v>
      </c>
      <c r="D31" s="76">
        <f>+D21</f>
        <v>0</v>
      </c>
      <c r="E31" s="77">
        <f t="shared" ref="E31:Q31" si="10">+E21</f>
        <v>10600582680</v>
      </c>
      <c r="F31" s="90">
        <f t="shared" si="10"/>
        <v>3756563</v>
      </c>
      <c r="G31" s="77">
        <f t="shared" si="10"/>
        <v>0</v>
      </c>
      <c r="H31" s="77">
        <f>+H21</f>
        <v>0</v>
      </c>
      <c r="I31" s="77">
        <f>+I21</f>
        <v>0</v>
      </c>
      <c r="J31" s="77">
        <f t="shared" si="10"/>
        <v>0</v>
      </c>
      <c r="K31" s="77">
        <f t="shared" si="10"/>
        <v>0</v>
      </c>
      <c r="L31" s="77">
        <f t="shared" si="10"/>
        <v>0</v>
      </c>
      <c r="M31" s="77">
        <f t="shared" si="10"/>
        <v>0</v>
      </c>
      <c r="N31" s="77">
        <f t="shared" si="10"/>
        <v>0</v>
      </c>
      <c r="O31" s="77">
        <f t="shared" si="10"/>
        <v>0</v>
      </c>
      <c r="P31" s="77">
        <f t="shared" si="10"/>
        <v>0</v>
      </c>
      <c r="Q31" s="76">
        <f t="shared" si="10"/>
        <v>0</v>
      </c>
      <c r="R31" s="77">
        <f>+R21</f>
        <v>3756563</v>
      </c>
      <c r="S31" s="81">
        <f>+R31/E31*100</f>
        <v>3.5437325601803613E-2</v>
      </c>
    </row>
    <row r="32" spans="1:20" hidden="1" x14ac:dyDescent="0.35">
      <c r="A32" s="75"/>
      <c r="B32" s="75"/>
      <c r="C32" s="76"/>
      <c r="D32" s="76"/>
      <c r="E32" s="77"/>
      <c r="F32" s="90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6"/>
      <c r="R32" s="77"/>
      <c r="S32" s="91"/>
    </row>
    <row r="33" spans="1:20" s="73" customFormat="1" hidden="1" x14ac:dyDescent="0.35">
      <c r="A33" s="89" t="s">
        <v>620</v>
      </c>
      <c r="B33" s="65"/>
      <c r="C33" s="66">
        <f>+C31</f>
        <v>10600582680</v>
      </c>
      <c r="D33" s="66">
        <f t="shared" ref="D33:Q33" si="11">+D31</f>
        <v>0</v>
      </c>
      <c r="E33" s="67">
        <f t="shared" si="11"/>
        <v>10600582680</v>
      </c>
      <c r="F33" s="92">
        <f t="shared" si="11"/>
        <v>3756563</v>
      </c>
      <c r="G33" s="67">
        <f t="shared" si="11"/>
        <v>0</v>
      </c>
      <c r="H33" s="67">
        <f t="shared" si="11"/>
        <v>0</v>
      </c>
      <c r="I33" s="67">
        <f t="shared" si="11"/>
        <v>0</v>
      </c>
      <c r="J33" s="67">
        <f t="shared" si="11"/>
        <v>0</v>
      </c>
      <c r="K33" s="67">
        <f t="shared" si="11"/>
        <v>0</v>
      </c>
      <c r="L33" s="67">
        <f t="shared" si="11"/>
        <v>0</v>
      </c>
      <c r="M33" s="67">
        <f t="shared" si="11"/>
        <v>0</v>
      </c>
      <c r="N33" s="67">
        <f t="shared" si="11"/>
        <v>0</v>
      </c>
      <c r="O33" s="67">
        <f t="shared" si="11"/>
        <v>0</v>
      </c>
      <c r="P33" s="67">
        <f t="shared" si="11"/>
        <v>0</v>
      </c>
      <c r="Q33" s="66">
        <f t="shared" si="11"/>
        <v>0</v>
      </c>
      <c r="R33" s="70">
        <f>SUM(F33:Q33)</f>
        <v>3756563</v>
      </c>
      <c r="S33" s="71">
        <f>+R33/E33*100</f>
        <v>3.5437325601803613E-2</v>
      </c>
      <c r="T33" s="72"/>
    </row>
    <row r="34" spans="1:20" hidden="1" x14ac:dyDescent="0.35">
      <c r="A34" s="89"/>
      <c r="B34" s="75"/>
      <c r="C34" s="76"/>
      <c r="D34" s="93"/>
      <c r="E34" s="77"/>
      <c r="F34" s="90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6"/>
      <c r="R34" s="80"/>
      <c r="S34" s="91"/>
    </row>
    <row r="35" spans="1:20" hidden="1" x14ac:dyDescent="0.35">
      <c r="A35" s="88" t="s">
        <v>621</v>
      </c>
      <c r="B35" s="94" t="s">
        <v>622</v>
      </c>
      <c r="C35" s="84">
        <f>+C36</f>
        <v>64290372274</v>
      </c>
      <c r="D35" s="84">
        <f>+D36</f>
        <v>0</v>
      </c>
      <c r="E35" s="85">
        <f>+C35+D35</f>
        <v>64290372274</v>
      </c>
      <c r="F35" s="86">
        <f>+F36</f>
        <v>2010279828</v>
      </c>
      <c r="G35" s="85">
        <f>+G36</f>
        <v>0</v>
      </c>
      <c r="H35" s="85">
        <f t="shared" ref="G35:R36" si="12">+H36</f>
        <v>0</v>
      </c>
      <c r="I35" s="85">
        <f t="shared" si="12"/>
        <v>0</v>
      </c>
      <c r="J35" s="95">
        <f t="shared" si="12"/>
        <v>0</v>
      </c>
      <c r="K35" s="95">
        <f t="shared" si="12"/>
        <v>0</v>
      </c>
      <c r="L35" s="95">
        <f t="shared" si="12"/>
        <v>0</v>
      </c>
      <c r="M35" s="95">
        <f t="shared" si="12"/>
        <v>0</v>
      </c>
      <c r="N35" s="95">
        <f t="shared" si="12"/>
        <v>0</v>
      </c>
      <c r="O35" s="96">
        <f t="shared" si="12"/>
        <v>0</v>
      </c>
      <c r="P35" s="95">
        <f t="shared" si="12"/>
        <v>0</v>
      </c>
      <c r="Q35" s="84">
        <f t="shared" si="12"/>
        <v>0</v>
      </c>
      <c r="R35" s="85">
        <f t="shared" si="12"/>
        <v>2010279828</v>
      </c>
      <c r="S35" s="97">
        <f t="shared" ref="S35:S38" si="13">+R35/E35*100</f>
        <v>3.1268753887943932</v>
      </c>
    </row>
    <row r="36" spans="1:20" x14ac:dyDescent="0.35">
      <c r="A36" s="88" t="s">
        <v>623</v>
      </c>
      <c r="B36" s="83" t="s">
        <v>624</v>
      </c>
      <c r="C36" s="84">
        <f>+C37</f>
        <v>64290372274</v>
      </c>
      <c r="D36" s="84">
        <f>+D37</f>
        <v>0</v>
      </c>
      <c r="E36" s="85">
        <f t="shared" ref="E36:E37" si="14">+C36+D36</f>
        <v>64290372274</v>
      </c>
      <c r="F36" s="86">
        <f>+F37</f>
        <v>2010279828</v>
      </c>
      <c r="G36" s="85">
        <f t="shared" si="12"/>
        <v>0</v>
      </c>
      <c r="H36" s="85">
        <f t="shared" si="12"/>
        <v>0</v>
      </c>
      <c r="I36" s="85">
        <f t="shared" si="12"/>
        <v>0</v>
      </c>
      <c r="J36" s="95">
        <f t="shared" si="12"/>
        <v>0</v>
      </c>
      <c r="K36" s="95">
        <f t="shared" si="12"/>
        <v>0</v>
      </c>
      <c r="L36" s="95">
        <f t="shared" si="12"/>
        <v>0</v>
      </c>
      <c r="M36" s="95">
        <f t="shared" si="12"/>
        <v>0</v>
      </c>
      <c r="N36" s="95">
        <f t="shared" si="12"/>
        <v>0</v>
      </c>
      <c r="O36" s="96">
        <f t="shared" si="12"/>
        <v>0</v>
      </c>
      <c r="P36" s="95">
        <f t="shared" si="12"/>
        <v>0</v>
      </c>
      <c r="Q36" s="84">
        <f t="shared" si="12"/>
        <v>0</v>
      </c>
      <c r="R36" s="85">
        <f t="shared" si="12"/>
        <v>2010279828</v>
      </c>
      <c r="S36" s="97">
        <f t="shared" si="13"/>
        <v>3.1268753887943932</v>
      </c>
    </row>
    <row r="37" spans="1:20" ht="16" x14ac:dyDescent="0.4">
      <c r="A37" s="82" t="s">
        <v>625</v>
      </c>
      <c r="B37" s="83" t="s">
        <v>549</v>
      </c>
      <c r="C37" s="84">
        <v>64290372274</v>
      </c>
      <c r="D37" s="84"/>
      <c r="E37" s="85">
        <f t="shared" si="14"/>
        <v>64290372274</v>
      </c>
      <c r="F37" s="98">
        <v>2010279828</v>
      </c>
      <c r="G37" s="85"/>
      <c r="H37" s="85"/>
      <c r="I37" s="85"/>
      <c r="J37" s="85"/>
      <c r="K37" s="99"/>
      <c r="L37" s="85"/>
      <c r="M37" s="85"/>
      <c r="N37" s="85"/>
      <c r="O37" s="85"/>
      <c r="P37" s="85"/>
      <c r="Q37" s="84"/>
      <c r="R37" s="87">
        <f>SUM(F37:Q37)</f>
        <v>2010279828</v>
      </c>
      <c r="S37" s="97">
        <f t="shared" si="13"/>
        <v>3.1268753887943932</v>
      </c>
    </row>
    <row r="38" spans="1:20" s="73" customFormat="1" x14ac:dyDescent="0.35">
      <c r="A38" s="89" t="s">
        <v>619</v>
      </c>
      <c r="B38" s="65"/>
      <c r="C38" s="66">
        <f>+C35</f>
        <v>64290372274</v>
      </c>
      <c r="D38" s="66">
        <f>+D35</f>
        <v>0</v>
      </c>
      <c r="E38" s="67">
        <f t="shared" ref="E38:R38" si="15">+E35</f>
        <v>64290372274</v>
      </c>
      <c r="F38" s="92">
        <f t="shared" si="15"/>
        <v>2010279828</v>
      </c>
      <c r="G38" s="67">
        <f t="shared" si="15"/>
        <v>0</v>
      </c>
      <c r="H38" s="67">
        <f t="shared" si="15"/>
        <v>0</v>
      </c>
      <c r="I38" s="67">
        <f>+I35</f>
        <v>0</v>
      </c>
      <c r="J38" s="100">
        <f t="shared" si="15"/>
        <v>0</v>
      </c>
      <c r="K38" s="100">
        <f t="shared" si="15"/>
        <v>0</v>
      </c>
      <c r="L38" s="100">
        <f t="shared" si="15"/>
        <v>0</v>
      </c>
      <c r="M38" s="100">
        <f t="shared" si="15"/>
        <v>0</v>
      </c>
      <c r="N38" s="100">
        <f t="shared" si="15"/>
        <v>0</v>
      </c>
      <c r="O38" s="100">
        <f t="shared" si="15"/>
        <v>0</v>
      </c>
      <c r="P38" s="100">
        <f t="shared" si="15"/>
        <v>0</v>
      </c>
      <c r="Q38" s="66">
        <f t="shared" si="15"/>
        <v>0</v>
      </c>
      <c r="R38" s="67">
        <f t="shared" si="15"/>
        <v>2010279828</v>
      </c>
      <c r="S38" s="71">
        <f t="shared" si="13"/>
        <v>3.1268753887943932</v>
      </c>
      <c r="T38" s="101"/>
    </row>
    <row r="39" spans="1:20" s="73" customFormat="1" hidden="1" x14ac:dyDescent="0.35">
      <c r="A39" s="65"/>
      <c r="B39" s="65"/>
      <c r="C39" s="66"/>
      <c r="D39" s="66"/>
      <c r="E39" s="67"/>
      <c r="F39" s="92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6"/>
      <c r="R39" s="67"/>
      <c r="S39" s="102"/>
      <c r="T39" s="72"/>
    </row>
    <row r="40" spans="1:20" s="73" customFormat="1" x14ac:dyDescent="0.35">
      <c r="A40" s="89" t="s">
        <v>626</v>
      </c>
      <c r="B40" s="65"/>
      <c r="C40" s="66">
        <f>+C38</f>
        <v>64290372274</v>
      </c>
      <c r="D40" s="66">
        <f t="shared" ref="D40:R40" si="16">+D38</f>
        <v>0</v>
      </c>
      <c r="E40" s="67">
        <f t="shared" ref="E40" si="17">+C40+D40</f>
        <v>64290372274</v>
      </c>
      <c r="F40" s="92">
        <f t="shared" si="16"/>
        <v>2010279828</v>
      </c>
      <c r="G40" s="67">
        <f t="shared" si="16"/>
        <v>0</v>
      </c>
      <c r="H40" s="67">
        <f t="shared" si="16"/>
        <v>0</v>
      </c>
      <c r="I40" s="67">
        <f t="shared" si="16"/>
        <v>0</v>
      </c>
      <c r="J40" s="67">
        <f t="shared" si="16"/>
        <v>0</v>
      </c>
      <c r="K40" s="67">
        <f t="shared" si="16"/>
        <v>0</v>
      </c>
      <c r="L40" s="67">
        <f t="shared" si="16"/>
        <v>0</v>
      </c>
      <c r="M40" s="67">
        <f t="shared" si="16"/>
        <v>0</v>
      </c>
      <c r="N40" s="67">
        <f t="shared" si="16"/>
        <v>0</v>
      </c>
      <c r="O40" s="67">
        <f t="shared" si="16"/>
        <v>0</v>
      </c>
      <c r="P40" s="67">
        <f t="shared" si="16"/>
        <v>0</v>
      </c>
      <c r="Q40" s="66">
        <f t="shared" si="16"/>
        <v>0</v>
      </c>
      <c r="R40" s="67">
        <f t="shared" si="16"/>
        <v>2010279828</v>
      </c>
      <c r="S40" s="71">
        <f>+R40/E40*100</f>
        <v>3.1268753887943932</v>
      </c>
      <c r="T40" s="72"/>
    </row>
    <row r="41" spans="1:20" s="73" customFormat="1" x14ac:dyDescent="0.35">
      <c r="A41" s="89" t="s">
        <v>627</v>
      </c>
      <c r="B41" s="65"/>
      <c r="C41" s="66">
        <f>+C33+C40</f>
        <v>74890954954</v>
      </c>
      <c r="D41" s="66">
        <f>+D33+D40</f>
        <v>0</v>
      </c>
      <c r="E41" s="67">
        <f t="shared" ref="E41:H41" si="18">+E33+E40</f>
        <v>74890954954</v>
      </c>
      <c r="F41" s="92">
        <f t="shared" si="18"/>
        <v>2014036391</v>
      </c>
      <c r="G41" s="67">
        <f t="shared" si="18"/>
        <v>0</v>
      </c>
      <c r="H41" s="67">
        <f t="shared" si="18"/>
        <v>0</v>
      </c>
      <c r="I41" s="67">
        <f>+I33+I40</f>
        <v>0</v>
      </c>
      <c r="J41" s="69">
        <f t="shared" ref="J41:K41" si="19">+J33+J40</f>
        <v>0</v>
      </c>
      <c r="K41" s="69">
        <f t="shared" si="19"/>
        <v>0</v>
      </c>
      <c r="L41" s="69">
        <f>+L33+L40</f>
        <v>0</v>
      </c>
      <c r="M41" s="69">
        <f t="shared" ref="M41:R41" si="20">+M33+M40</f>
        <v>0</v>
      </c>
      <c r="N41" s="69">
        <f t="shared" si="20"/>
        <v>0</v>
      </c>
      <c r="O41" s="69">
        <f t="shared" si="20"/>
        <v>0</v>
      </c>
      <c r="P41" s="69">
        <f t="shared" si="20"/>
        <v>0</v>
      </c>
      <c r="Q41" s="66">
        <f t="shared" si="20"/>
        <v>0</v>
      </c>
      <c r="R41" s="67">
        <f t="shared" si="20"/>
        <v>2014036391</v>
      </c>
      <c r="S41" s="71">
        <f>+R41/E41*100</f>
        <v>2.6892919074634238</v>
      </c>
      <c r="T41" s="72"/>
    </row>
    <row r="42" spans="1:20" x14ac:dyDescent="0.35">
      <c r="R42" s="103"/>
    </row>
    <row r="43" spans="1:20" x14ac:dyDescent="0.35">
      <c r="R43" s="103"/>
    </row>
    <row r="44" spans="1:20" x14ac:dyDescent="0.35">
      <c r="R44" s="103"/>
    </row>
    <row r="45" spans="1:20" x14ac:dyDescent="0.35">
      <c r="R45" s="103"/>
    </row>
    <row r="46" spans="1:20" x14ac:dyDescent="0.35">
      <c r="R46" s="103"/>
    </row>
    <row r="47" spans="1:20" x14ac:dyDescent="0.35">
      <c r="R47" s="103"/>
    </row>
    <row r="48" spans="1:20" x14ac:dyDescent="0.35">
      <c r="R48" s="103"/>
    </row>
    <row r="49" spans="2:18" x14ac:dyDescent="0.35">
      <c r="B49" s="47"/>
      <c r="C49" s="104"/>
      <c r="D49" s="47"/>
    </row>
    <row r="51" spans="2:18" ht="19.5" customHeight="1" x14ac:dyDescent="0.35">
      <c r="B51" s="129" t="s">
        <v>478</v>
      </c>
      <c r="C51" s="129"/>
      <c r="D51" s="47"/>
      <c r="E51" s="130" t="s">
        <v>480</v>
      </c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</row>
    <row r="52" spans="2:18" ht="15.75" customHeight="1" x14ac:dyDescent="0.35">
      <c r="B52" s="131" t="s">
        <v>479</v>
      </c>
      <c r="C52" s="131"/>
      <c r="E52" s="132" t="s">
        <v>481</v>
      </c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2235-0925-4FFE-B52B-8D5A87CE376C}">
  <dimension ref="A1:L197"/>
  <sheetViews>
    <sheetView tabSelected="1" workbookViewId="0">
      <selection activeCell="A2" sqref="A2"/>
    </sheetView>
  </sheetViews>
  <sheetFormatPr baseColWidth="10" defaultRowHeight="12.5" x14ac:dyDescent="0.25"/>
  <cols>
    <col min="1" max="1" width="7.54296875" style="134" bestFit="1" customWidth="1"/>
    <col min="2" max="2" width="25.453125" style="134" bestFit="1" customWidth="1"/>
    <col min="3" max="3" width="43.6328125" style="134" bestFit="1" customWidth="1"/>
    <col min="4" max="4" width="16.90625" style="134" bestFit="1" customWidth="1"/>
    <col min="5" max="5" width="14.26953125" style="134" bestFit="1" customWidth="1"/>
    <col min="6" max="6" width="20.54296875" style="134" bestFit="1" customWidth="1"/>
    <col min="7" max="7" width="15.1796875" style="134" bestFit="1" customWidth="1"/>
    <col min="8" max="8" width="18.54296875" style="134" bestFit="1" customWidth="1"/>
    <col min="9" max="9" width="23.90625" style="134" bestFit="1" customWidth="1"/>
    <col min="10" max="10" width="19.36328125" style="134" bestFit="1" customWidth="1"/>
    <col min="11" max="11" width="24.81640625" style="134" bestFit="1" customWidth="1"/>
    <col min="12" max="12" width="15.36328125" style="134" bestFit="1" customWidth="1"/>
    <col min="13" max="16384" width="10.90625" style="134"/>
  </cols>
  <sheetData>
    <row r="1" spans="1:12" x14ac:dyDescent="0.25">
      <c r="A1" s="133" t="s">
        <v>628</v>
      </c>
      <c r="B1" s="133" t="s">
        <v>629</v>
      </c>
      <c r="C1" s="133" t="s">
        <v>630</v>
      </c>
      <c r="D1" s="133" t="s">
        <v>631</v>
      </c>
      <c r="E1" s="133" t="s">
        <v>632</v>
      </c>
      <c r="F1" s="133" t="s">
        <v>633</v>
      </c>
      <c r="G1" s="133" t="s">
        <v>634</v>
      </c>
      <c r="H1" s="133" t="s">
        <v>635</v>
      </c>
      <c r="I1" s="133" t="s">
        <v>636</v>
      </c>
      <c r="J1" s="133" t="s">
        <v>637</v>
      </c>
      <c r="K1" s="133" t="s">
        <v>638</v>
      </c>
      <c r="L1" s="133" t="s">
        <v>639</v>
      </c>
    </row>
    <row r="2" spans="1:12" x14ac:dyDescent="0.25">
      <c r="A2" s="134" t="s">
        <v>716</v>
      </c>
      <c r="B2" s="134" t="s">
        <v>640</v>
      </c>
      <c r="C2" s="134" t="s">
        <v>641</v>
      </c>
      <c r="D2" s="135">
        <v>74890954954</v>
      </c>
      <c r="E2" s="135">
        <v>0</v>
      </c>
      <c r="F2" s="135">
        <v>0</v>
      </c>
      <c r="G2" s="135">
        <v>74890954954</v>
      </c>
      <c r="H2" s="135">
        <v>2014036391</v>
      </c>
      <c r="I2" s="135">
        <v>2014036391</v>
      </c>
      <c r="J2" s="136">
        <v>2.69</v>
      </c>
      <c r="K2" s="135">
        <v>72876918563</v>
      </c>
    </row>
    <row r="3" spans="1:12" x14ac:dyDescent="0.25">
      <c r="A3" s="134" t="s">
        <v>716</v>
      </c>
      <c r="B3" s="134" t="s">
        <v>23</v>
      </c>
      <c r="C3" s="134" t="s">
        <v>24</v>
      </c>
      <c r="D3" s="135">
        <v>74890954954</v>
      </c>
      <c r="E3" s="135">
        <v>0</v>
      </c>
      <c r="F3" s="135">
        <v>0</v>
      </c>
      <c r="G3" s="135">
        <v>74890954954</v>
      </c>
      <c r="H3" s="135">
        <v>2014036391</v>
      </c>
      <c r="I3" s="135">
        <v>2014036391</v>
      </c>
      <c r="J3" s="136">
        <v>2.69</v>
      </c>
      <c r="K3" s="135">
        <v>72876918563</v>
      </c>
      <c r="L3" s="134" t="s">
        <v>642</v>
      </c>
    </row>
    <row r="4" spans="1:12" x14ac:dyDescent="0.25">
      <c r="A4" s="134" t="s">
        <v>716</v>
      </c>
      <c r="B4" s="134" t="s">
        <v>25</v>
      </c>
      <c r="C4" s="134" t="s">
        <v>26</v>
      </c>
      <c r="D4" s="135">
        <v>5776198110</v>
      </c>
      <c r="E4" s="135">
        <v>0</v>
      </c>
      <c r="F4" s="135">
        <v>0</v>
      </c>
      <c r="G4" s="135">
        <v>5776198110</v>
      </c>
      <c r="H4" s="135">
        <v>544927442</v>
      </c>
      <c r="I4" s="135">
        <v>544927442</v>
      </c>
      <c r="J4" s="136">
        <v>9.43</v>
      </c>
      <c r="K4" s="135">
        <v>5231270668</v>
      </c>
      <c r="L4" s="134" t="s">
        <v>642</v>
      </c>
    </row>
    <row r="5" spans="1:12" x14ac:dyDescent="0.25">
      <c r="A5" s="134" t="s">
        <v>716</v>
      </c>
      <c r="B5" s="134" t="s">
        <v>27</v>
      </c>
      <c r="C5" s="134" t="s">
        <v>28</v>
      </c>
      <c r="D5" s="135">
        <v>10423349</v>
      </c>
      <c r="E5" s="135">
        <v>0</v>
      </c>
      <c r="F5" s="135">
        <v>0</v>
      </c>
      <c r="G5" s="135">
        <v>10423349</v>
      </c>
      <c r="H5" s="135">
        <v>0</v>
      </c>
      <c r="I5" s="135">
        <v>0</v>
      </c>
      <c r="J5" s="136">
        <v>0</v>
      </c>
      <c r="K5" s="135">
        <v>10423349</v>
      </c>
      <c r="L5" s="134" t="s">
        <v>642</v>
      </c>
    </row>
    <row r="6" spans="1:12" x14ac:dyDescent="0.25">
      <c r="A6" s="134" t="s">
        <v>716</v>
      </c>
      <c r="B6" s="134" t="s">
        <v>29</v>
      </c>
      <c r="C6" s="134" t="s">
        <v>30</v>
      </c>
      <c r="D6" s="135">
        <v>10234555</v>
      </c>
      <c r="E6" s="135">
        <v>0</v>
      </c>
      <c r="F6" s="135">
        <v>0</v>
      </c>
      <c r="G6" s="135">
        <v>10234555</v>
      </c>
      <c r="H6" s="135">
        <v>0</v>
      </c>
      <c r="I6" s="135">
        <v>0</v>
      </c>
      <c r="J6" s="136">
        <v>0</v>
      </c>
      <c r="K6" s="135">
        <v>10234555</v>
      </c>
      <c r="L6" s="134" t="s">
        <v>642</v>
      </c>
    </row>
    <row r="7" spans="1:12" x14ac:dyDescent="0.25">
      <c r="A7" s="134" t="s">
        <v>716</v>
      </c>
      <c r="B7" s="134" t="s">
        <v>31</v>
      </c>
      <c r="C7" s="134" t="s">
        <v>32</v>
      </c>
      <c r="D7" s="135">
        <v>10155132</v>
      </c>
      <c r="E7" s="135">
        <v>0</v>
      </c>
      <c r="F7" s="135">
        <v>0</v>
      </c>
      <c r="G7" s="135">
        <v>10155132</v>
      </c>
      <c r="H7" s="135">
        <v>0</v>
      </c>
      <c r="I7" s="135">
        <v>0</v>
      </c>
      <c r="J7" s="136">
        <v>0</v>
      </c>
      <c r="K7" s="135">
        <v>10155132</v>
      </c>
      <c r="L7" s="134" t="s">
        <v>642</v>
      </c>
    </row>
    <row r="8" spans="1:12" x14ac:dyDescent="0.25">
      <c r="A8" s="134" t="s">
        <v>716</v>
      </c>
      <c r="B8" s="134" t="s">
        <v>33</v>
      </c>
      <c r="C8" s="134" t="s">
        <v>34</v>
      </c>
      <c r="D8" s="135">
        <v>10155132</v>
      </c>
      <c r="E8" s="135">
        <v>0</v>
      </c>
      <c r="F8" s="135">
        <v>0</v>
      </c>
      <c r="G8" s="135">
        <v>10155132</v>
      </c>
      <c r="H8" s="135">
        <v>0</v>
      </c>
      <c r="I8" s="135">
        <v>0</v>
      </c>
      <c r="J8" s="136">
        <v>0</v>
      </c>
      <c r="K8" s="135">
        <v>10155132</v>
      </c>
      <c r="L8" s="134" t="s">
        <v>642</v>
      </c>
    </row>
    <row r="9" spans="1:12" x14ac:dyDescent="0.25">
      <c r="A9" s="134" t="s">
        <v>716</v>
      </c>
      <c r="B9" s="134" t="s">
        <v>35</v>
      </c>
      <c r="C9" s="134" t="s">
        <v>36</v>
      </c>
      <c r="D9" s="135">
        <v>7545332</v>
      </c>
      <c r="E9" s="135">
        <v>0</v>
      </c>
      <c r="F9" s="135">
        <v>0</v>
      </c>
      <c r="G9" s="135">
        <v>7545332</v>
      </c>
      <c r="H9" s="135">
        <v>0</v>
      </c>
      <c r="I9" s="135">
        <v>0</v>
      </c>
      <c r="J9" s="136">
        <v>0</v>
      </c>
      <c r="K9" s="135">
        <v>7545332</v>
      </c>
      <c r="L9" s="134" t="s">
        <v>642</v>
      </c>
    </row>
    <row r="10" spans="1:12" x14ac:dyDescent="0.25">
      <c r="A10" s="134" t="s">
        <v>716</v>
      </c>
      <c r="B10" s="134" t="s">
        <v>37</v>
      </c>
      <c r="C10" s="134" t="s">
        <v>38</v>
      </c>
      <c r="D10" s="135">
        <v>2609800</v>
      </c>
      <c r="E10" s="135">
        <v>0</v>
      </c>
      <c r="F10" s="135">
        <v>0</v>
      </c>
      <c r="G10" s="135">
        <v>2609800</v>
      </c>
      <c r="H10" s="135">
        <v>0</v>
      </c>
      <c r="I10" s="135">
        <v>0</v>
      </c>
      <c r="J10" s="136">
        <v>0</v>
      </c>
      <c r="K10" s="135">
        <v>2609800</v>
      </c>
      <c r="L10" s="134" t="s">
        <v>642</v>
      </c>
    </row>
    <row r="11" spans="1:12" x14ac:dyDescent="0.25">
      <c r="A11" s="134" t="s">
        <v>716</v>
      </c>
      <c r="B11" s="134" t="s">
        <v>63</v>
      </c>
      <c r="C11" s="134" t="s">
        <v>64</v>
      </c>
      <c r="D11" s="135">
        <v>1602</v>
      </c>
      <c r="E11" s="135">
        <v>0</v>
      </c>
      <c r="F11" s="135">
        <v>0</v>
      </c>
      <c r="G11" s="135">
        <v>1602</v>
      </c>
      <c r="H11" s="135">
        <v>0</v>
      </c>
      <c r="I11" s="135">
        <v>0</v>
      </c>
      <c r="J11" s="136">
        <v>0</v>
      </c>
      <c r="K11" s="135">
        <v>1602</v>
      </c>
      <c r="L11" s="134" t="s">
        <v>642</v>
      </c>
    </row>
    <row r="12" spans="1:12" x14ac:dyDescent="0.25">
      <c r="A12" s="134" t="s">
        <v>716</v>
      </c>
      <c r="B12" s="134" t="s">
        <v>65</v>
      </c>
      <c r="C12" s="134" t="s">
        <v>66</v>
      </c>
      <c r="D12" s="135">
        <v>1271</v>
      </c>
      <c r="E12" s="135">
        <v>0</v>
      </c>
      <c r="F12" s="135">
        <v>0</v>
      </c>
      <c r="G12" s="135">
        <v>1271</v>
      </c>
      <c r="H12" s="135">
        <v>0</v>
      </c>
      <c r="I12" s="135">
        <v>0</v>
      </c>
      <c r="J12" s="136">
        <v>0</v>
      </c>
      <c r="K12" s="135">
        <v>1271</v>
      </c>
      <c r="L12" s="134" t="s">
        <v>642</v>
      </c>
    </row>
    <row r="13" spans="1:12" x14ac:dyDescent="0.25">
      <c r="A13" s="134" t="s">
        <v>716</v>
      </c>
      <c r="B13" s="134" t="s">
        <v>69</v>
      </c>
      <c r="C13" s="134" t="s">
        <v>70</v>
      </c>
      <c r="D13" s="135">
        <v>1271</v>
      </c>
      <c r="E13" s="135">
        <v>0</v>
      </c>
      <c r="F13" s="135">
        <v>0</v>
      </c>
      <c r="G13" s="135">
        <v>1271</v>
      </c>
      <c r="H13" s="135">
        <v>0</v>
      </c>
      <c r="I13" s="135">
        <v>0</v>
      </c>
      <c r="J13" s="136">
        <v>0</v>
      </c>
      <c r="K13" s="135">
        <v>1271</v>
      </c>
      <c r="L13" s="134" t="s">
        <v>642</v>
      </c>
    </row>
    <row r="14" spans="1:12" x14ac:dyDescent="0.25">
      <c r="A14" s="134" t="s">
        <v>716</v>
      </c>
      <c r="B14" s="134" t="s">
        <v>77</v>
      </c>
      <c r="C14" s="134" t="s">
        <v>78</v>
      </c>
      <c r="D14" s="135">
        <v>331</v>
      </c>
      <c r="E14" s="135">
        <v>0</v>
      </c>
      <c r="F14" s="135">
        <v>0</v>
      </c>
      <c r="G14" s="135">
        <v>331</v>
      </c>
      <c r="H14" s="135">
        <v>0</v>
      </c>
      <c r="I14" s="135">
        <v>0</v>
      </c>
      <c r="J14" s="136">
        <v>0</v>
      </c>
      <c r="K14" s="135">
        <v>331</v>
      </c>
      <c r="L14" s="134" t="s">
        <v>642</v>
      </c>
    </row>
    <row r="15" spans="1:12" x14ac:dyDescent="0.25">
      <c r="A15" s="134" t="s">
        <v>716</v>
      </c>
      <c r="B15" s="134" t="s">
        <v>81</v>
      </c>
      <c r="C15" s="134" t="s">
        <v>82</v>
      </c>
      <c r="D15" s="135">
        <v>331</v>
      </c>
      <c r="E15" s="135">
        <v>0</v>
      </c>
      <c r="F15" s="135">
        <v>0</v>
      </c>
      <c r="G15" s="135">
        <v>331</v>
      </c>
      <c r="H15" s="135">
        <v>0</v>
      </c>
      <c r="I15" s="135">
        <v>0</v>
      </c>
      <c r="J15" s="136">
        <v>0</v>
      </c>
      <c r="K15" s="135">
        <v>331</v>
      </c>
      <c r="L15" s="134" t="s">
        <v>642</v>
      </c>
    </row>
    <row r="16" spans="1:12" x14ac:dyDescent="0.25">
      <c r="A16" s="134" t="s">
        <v>716</v>
      </c>
      <c r="B16" s="134" t="s">
        <v>95</v>
      </c>
      <c r="C16" s="134" t="s">
        <v>96</v>
      </c>
      <c r="D16" s="135">
        <v>77821</v>
      </c>
      <c r="E16" s="135">
        <v>0</v>
      </c>
      <c r="F16" s="135">
        <v>0</v>
      </c>
      <c r="G16" s="135">
        <v>77821</v>
      </c>
      <c r="H16" s="135">
        <v>0</v>
      </c>
      <c r="I16" s="135">
        <v>0</v>
      </c>
      <c r="J16" s="136">
        <v>0</v>
      </c>
      <c r="K16" s="135">
        <v>77821</v>
      </c>
      <c r="L16" s="134" t="s">
        <v>642</v>
      </c>
    </row>
    <row r="17" spans="1:12" x14ac:dyDescent="0.25">
      <c r="A17" s="134" t="s">
        <v>716</v>
      </c>
      <c r="B17" s="134" t="s">
        <v>97</v>
      </c>
      <c r="C17" s="134" t="s">
        <v>48</v>
      </c>
      <c r="D17" s="135">
        <v>77821</v>
      </c>
      <c r="E17" s="135">
        <v>0</v>
      </c>
      <c r="F17" s="135">
        <v>0</v>
      </c>
      <c r="G17" s="135">
        <v>77821</v>
      </c>
      <c r="H17" s="135">
        <v>0</v>
      </c>
      <c r="I17" s="135">
        <v>0</v>
      </c>
      <c r="J17" s="136">
        <v>0</v>
      </c>
      <c r="K17" s="135">
        <v>77821</v>
      </c>
      <c r="L17" s="134" t="s">
        <v>642</v>
      </c>
    </row>
    <row r="18" spans="1:12" x14ac:dyDescent="0.25">
      <c r="A18" s="134" t="s">
        <v>716</v>
      </c>
      <c r="B18" s="134" t="s">
        <v>717</v>
      </c>
      <c r="C18" s="134" t="s">
        <v>718</v>
      </c>
      <c r="D18" s="135">
        <v>77821</v>
      </c>
      <c r="E18" s="135">
        <v>0</v>
      </c>
      <c r="F18" s="135">
        <v>0</v>
      </c>
      <c r="G18" s="135">
        <v>77821</v>
      </c>
      <c r="H18" s="135">
        <v>0</v>
      </c>
      <c r="I18" s="135">
        <v>0</v>
      </c>
      <c r="J18" s="136">
        <v>0</v>
      </c>
      <c r="K18" s="135">
        <v>77821</v>
      </c>
      <c r="L18" s="134" t="s">
        <v>642</v>
      </c>
    </row>
    <row r="19" spans="1:12" x14ac:dyDescent="0.25">
      <c r="A19" s="134" t="s">
        <v>716</v>
      </c>
      <c r="B19" s="134" t="s">
        <v>643</v>
      </c>
      <c r="C19" s="134" t="s">
        <v>644</v>
      </c>
      <c r="D19" s="135">
        <v>188794</v>
      </c>
      <c r="E19" s="135">
        <v>0</v>
      </c>
      <c r="F19" s="135">
        <v>0</v>
      </c>
      <c r="G19" s="135">
        <v>188794</v>
      </c>
      <c r="H19" s="135">
        <v>0</v>
      </c>
      <c r="I19" s="135">
        <v>0</v>
      </c>
      <c r="J19" s="136">
        <v>0</v>
      </c>
      <c r="K19" s="135">
        <v>188794</v>
      </c>
      <c r="L19" s="134" t="s">
        <v>642</v>
      </c>
    </row>
    <row r="20" spans="1:12" x14ac:dyDescent="0.25">
      <c r="A20" s="134" t="s">
        <v>716</v>
      </c>
      <c r="B20" s="134" t="s">
        <v>645</v>
      </c>
      <c r="C20" s="134" t="s">
        <v>32</v>
      </c>
      <c r="D20" s="135">
        <v>188644</v>
      </c>
      <c r="E20" s="135">
        <v>0</v>
      </c>
      <c r="F20" s="135">
        <v>0</v>
      </c>
      <c r="G20" s="135">
        <v>188644</v>
      </c>
      <c r="H20" s="135">
        <v>0</v>
      </c>
      <c r="I20" s="135">
        <v>0</v>
      </c>
      <c r="J20" s="136">
        <v>0</v>
      </c>
      <c r="K20" s="135">
        <v>188644</v>
      </c>
      <c r="L20" s="134" t="s">
        <v>642</v>
      </c>
    </row>
    <row r="21" spans="1:12" x14ac:dyDescent="0.25">
      <c r="A21" s="134" t="s">
        <v>716</v>
      </c>
      <c r="B21" s="134" t="s">
        <v>646</v>
      </c>
      <c r="C21" s="134" t="s">
        <v>34</v>
      </c>
      <c r="D21" s="135">
        <v>188644</v>
      </c>
      <c r="E21" s="135">
        <v>0</v>
      </c>
      <c r="F21" s="135">
        <v>0</v>
      </c>
      <c r="G21" s="135">
        <v>188644</v>
      </c>
      <c r="H21" s="135">
        <v>0</v>
      </c>
      <c r="I21" s="135">
        <v>0</v>
      </c>
      <c r="J21" s="136">
        <v>0</v>
      </c>
      <c r="K21" s="135">
        <v>188644</v>
      </c>
      <c r="L21" s="134" t="s">
        <v>642</v>
      </c>
    </row>
    <row r="22" spans="1:12" x14ac:dyDescent="0.25">
      <c r="A22" s="134" t="s">
        <v>716</v>
      </c>
      <c r="B22" s="134" t="s">
        <v>647</v>
      </c>
      <c r="C22" s="134" t="s">
        <v>36</v>
      </c>
      <c r="D22" s="135">
        <v>158836</v>
      </c>
      <c r="E22" s="135">
        <v>0</v>
      </c>
      <c r="F22" s="135">
        <v>0</v>
      </c>
      <c r="G22" s="135">
        <v>158836</v>
      </c>
      <c r="H22" s="135">
        <v>0</v>
      </c>
      <c r="I22" s="135">
        <v>0</v>
      </c>
      <c r="J22" s="136">
        <v>0</v>
      </c>
      <c r="K22" s="135">
        <v>158836</v>
      </c>
      <c r="L22" s="134" t="s">
        <v>642</v>
      </c>
    </row>
    <row r="23" spans="1:12" x14ac:dyDescent="0.25">
      <c r="A23" s="134" t="s">
        <v>716</v>
      </c>
      <c r="B23" s="134" t="s">
        <v>719</v>
      </c>
      <c r="C23" s="134" t="s">
        <v>48</v>
      </c>
      <c r="D23" s="135">
        <v>29808</v>
      </c>
      <c r="E23" s="135">
        <v>0</v>
      </c>
      <c r="F23" s="135">
        <v>0</v>
      </c>
      <c r="G23" s="135">
        <v>29808</v>
      </c>
      <c r="H23" s="135">
        <v>0</v>
      </c>
      <c r="I23" s="135">
        <v>0</v>
      </c>
      <c r="J23" s="136">
        <v>0</v>
      </c>
      <c r="K23" s="135">
        <v>29808</v>
      </c>
      <c r="L23" s="134" t="s">
        <v>642</v>
      </c>
    </row>
    <row r="24" spans="1:12" x14ac:dyDescent="0.25">
      <c r="A24" s="134" t="s">
        <v>716</v>
      </c>
      <c r="B24" s="134" t="s">
        <v>720</v>
      </c>
      <c r="C24" s="134" t="s">
        <v>50</v>
      </c>
      <c r="D24" s="135">
        <v>29808</v>
      </c>
      <c r="E24" s="135">
        <v>0</v>
      </c>
      <c r="F24" s="135">
        <v>0</v>
      </c>
      <c r="G24" s="135">
        <v>29808</v>
      </c>
      <c r="H24" s="135">
        <v>0</v>
      </c>
      <c r="I24" s="135">
        <v>0</v>
      </c>
      <c r="J24" s="136">
        <v>0</v>
      </c>
      <c r="K24" s="135">
        <v>29808</v>
      </c>
      <c r="L24" s="134" t="s">
        <v>642</v>
      </c>
    </row>
    <row r="25" spans="1:12" x14ac:dyDescent="0.25">
      <c r="A25" s="134" t="s">
        <v>716</v>
      </c>
      <c r="B25" s="134" t="s">
        <v>648</v>
      </c>
      <c r="C25" s="134" t="s">
        <v>64</v>
      </c>
      <c r="D25" s="135">
        <v>150</v>
      </c>
      <c r="E25" s="135">
        <v>0</v>
      </c>
      <c r="F25" s="135">
        <v>0</v>
      </c>
      <c r="G25" s="135">
        <v>150</v>
      </c>
      <c r="H25" s="135">
        <v>0</v>
      </c>
      <c r="I25" s="135">
        <v>0</v>
      </c>
      <c r="J25" s="136">
        <v>0</v>
      </c>
      <c r="K25" s="135">
        <v>150</v>
      </c>
      <c r="L25" s="134" t="s">
        <v>642</v>
      </c>
    </row>
    <row r="26" spans="1:12" x14ac:dyDescent="0.25">
      <c r="A26" s="134" t="s">
        <v>716</v>
      </c>
      <c r="B26" s="134" t="s">
        <v>649</v>
      </c>
      <c r="C26" s="134" t="s">
        <v>66</v>
      </c>
      <c r="D26" s="135">
        <v>150</v>
      </c>
      <c r="E26" s="135">
        <v>0</v>
      </c>
      <c r="F26" s="135">
        <v>0</v>
      </c>
      <c r="G26" s="135">
        <v>150</v>
      </c>
      <c r="H26" s="135">
        <v>0</v>
      </c>
      <c r="I26" s="135">
        <v>0</v>
      </c>
      <c r="J26" s="136">
        <v>0</v>
      </c>
      <c r="K26" s="135">
        <v>150</v>
      </c>
      <c r="L26" s="134" t="s">
        <v>642</v>
      </c>
    </row>
    <row r="27" spans="1:12" x14ac:dyDescent="0.25">
      <c r="A27" s="134" t="s">
        <v>716</v>
      </c>
      <c r="B27" s="134" t="s">
        <v>650</v>
      </c>
      <c r="C27" s="134" t="s">
        <v>68</v>
      </c>
      <c r="D27" s="135">
        <v>150</v>
      </c>
      <c r="E27" s="135">
        <v>0</v>
      </c>
      <c r="F27" s="135">
        <v>0</v>
      </c>
      <c r="G27" s="135">
        <v>150</v>
      </c>
      <c r="H27" s="135">
        <v>0</v>
      </c>
      <c r="I27" s="135">
        <v>0</v>
      </c>
      <c r="J27" s="136">
        <v>0</v>
      </c>
      <c r="K27" s="135">
        <v>150</v>
      </c>
      <c r="L27" s="134" t="s">
        <v>642</v>
      </c>
    </row>
    <row r="28" spans="1:12" x14ac:dyDescent="0.25">
      <c r="A28" s="134" t="s">
        <v>716</v>
      </c>
      <c r="B28" s="134" t="s">
        <v>106</v>
      </c>
      <c r="C28" s="134" t="s">
        <v>107</v>
      </c>
      <c r="D28" s="135">
        <v>3506251791</v>
      </c>
      <c r="E28" s="135">
        <v>0</v>
      </c>
      <c r="F28" s="135">
        <v>0</v>
      </c>
      <c r="G28" s="135">
        <v>3506251791</v>
      </c>
      <c r="H28" s="135">
        <v>544927442</v>
      </c>
      <c r="I28" s="135">
        <v>544927442</v>
      </c>
      <c r="J28" s="136">
        <v>15.54</v>
      </c>
      <c r="K28" s="135">
        <v>2961324349</v>
      </c>
      <c r="L28" s="134" t="s">
        <v>642</v>
      </c>
    </row>
    <row r="29" spans="1:12" x14ac:dyDescent="0.25">
      <c r="A29" s="134" t="s">
        <v>716</v>
      </c>
      <c r="B29" s="134" t="s">
        <v>108</v>
      </c>
      <c r="C29" s="134" t="s">
        <v>109</v>
      </c>
      <c r="D29" s="135">
        <v>3506251791</v>
      </c>
      <c r="E29" s="135">
        <v>0</v>
      </c>
      <c r="F29" s="135">
        <v>0</v>
      </c>
      <c r="G29" s="135">
        <v>3506251791</v>
      </c>
      <c r="H29" s="135">
        <v>544927442</v>
      </c>
      <c r="I29" s="135">
        <v>544927442</v>
      </c>
      <c r="J29" s="136">
        <v>15.54</v>
      </c>
      <c r="K29" s="135">
        <v>2961324349</v>
      </c>
      <c r="L29" s="134" t="s">
        <v>642</v>
      </c>
    </row>
    <row r="30" spans="1:12" x14ac:dyDescent="0.25">
      <c r="A30" s="134" t="s">
        <v>716</v>
      </c>
      <c r="B30" s="134" t="s">
        <v>110</v>
      </c>
      <c r="C30" s="134" t="s">
        <v>111</v>
      </c>
      <c r="D30" s="135">
        <v>53612630</v>
      </c>
      <c r="E30" s="135">
        <v>0</v>
      </c>
      <c r="F30" s="135">
        <v>0</v>
      </c>
      <c r="G30" s="135">
        <v>53612630</v>
      </c>
      <c r="H30" s="135">
        <v>5103572</v>
      </c>
      <c r="I30" s="135">
        <v>5103572</v>
      </c>
      <c r="J30" s="136">
        <v>9.52</v>
      </c>
      <c r="K30" s="135">
        <v>48509058</v>
      </c>
      <c r="L30" s="134" t="s">
        <v>642</v>
      </c>
    </row>
    <row r="31" spans="1:12" x14ac:dyDescent="0.25">
      <c r="A31" s="134" t="s">
        <v>716</v>
      </c>
      <c r="B31" s="134" t="s">
        <v>112</v>
      </c>
      <c r="C31" s="134" t="s">
        <v>113</v>
      </c>
      <c r="D31" s="135">
        <v>12997688</v>
      </c>
      <c r="E31" s="135">
        <v>0</v>
      </c>
      <c r="F31" s="135">
        <v>0</v>
      </c>
      <c r="G31" s="135">
        <v>12997688</v>
      </c>
      <c r="H31" s="135">
        <v>0</v>
      </c>
      <c r="I31" s="135">
        <v>0</v>
      </c>
      <c r="J31" s="136">
        <v>0</v>
      </c>
      <c r="K31" s="135">
        <v>12997688</v>
      </c>
      <c r="L31" s="134" t="s">
        <v>642</v>
      </c>
    </row>
    <row r="32" spans="1:12" x14ac:dyDescent="0.25">
      <c r="A32" s="134" t="s">
        <v>716</v>
      </c>
      <c r="B32" s="134" t="s">
        <v>126</v>
      </c>
      <c r="C32" s="134" t="s">
        <v>127</v>
      </c>
      <c r="D32" s="135">
        <v>8818370</v>
      </c>
      <c r="E32" s="135">
        <v>0</v>
      </c>
      <c r="F32" s="135">
        <v>0</v>
      </c>
      <c r="G32" s="135">
        <v>8818370</v>
      </c>
      <c r="H32" s="135">
        <v>0</v>
      </c>
      <c r="I32" s="135">
        <v>0</v>
      </c>
      <c r="J32" s="136">
        <v>0</v>
      </c>
      <c r="K32" s="135">
        <v>8818370</v>
      </c>
      <c r="L32" s="134" t="s">
        <v>642</v>
      </c>
    </row>
    <row r="33" spans="1:12" x14ac:dyDescent="0.25">
      <c r="A33" s="134" t="s">
        <v>716</v>
      </c>
      <c r="B33" s="134" t="s">
        <v>128</v>
      </c>
      <c r="C33" s="134" t="s">
        <v>129</v>
      </c>
      <c r="D33" s="135">
        <v>3607515</v>
      </c>
      <c r="E33" s="135">
        <v>0</v>
      </c>
      <c r="F33" s="135">
        <v>0</v>
      </c>
      <c r="G33" s="135">
        <v>3607515</v>
      </c>
      <c r="H33" s="135">
        <v>0</v>
      </c>
      <c r="I33" s="135">
        <v>0</v>
      </c>
      <c r="J33" s="136">
        <v>0</v>
      </c>
      <c r="K33" s="135">
        <v>3607515</v>
      </c>
      <c r="L33" s="134" t="s">
        <v>642</v>
      </c>
    </row>
    <row r="34" spans="1:12" x14ac:dyDescent="0.25">
      <c r="A34" s="134" t="s">
        <v>716</v>
      </c>
      <c r="B34" s="134" t="s">
        <v>130</v>
      </c>
      <c r="C34" s="134" t="s">
        <v>131</v>
      </c>
      <c r="D34" s="135">
        <v>5210855</v>
      </c>
      <c r="E34" s="135">
        <v>0</v>
      </c>
      <c r="F34" s="135">
        <v>0</v>
      </c>
      <c r="G34" s="135">
        <v>5210855</v>
      </c>
      <c r="H34" s="135">
        <v>0</v>
      </c>
      <c r="I34" s="135">
        <v>0</v>
      </c>
      <c r="J34" s="136">
        <v>0</v>
      </c>
      <c r="K34" s="135">
        <v>5210855</v>
      </c>
      <c r="L34" s="134" t="s">
        <v>642</v>
      </c>
    </row>
    <row r="35" spans="1:12" x14ac:dyDescent="0.25">
      <c r="A35" s="134" t="s">
        <v>716</v>
      </c>
      <c r="B35" s="134" t="s">
        <v>138</v>
      </c>
      <c r="C35" s="134" t="s">
        <v>139</v>
      </c>
      <c r="D35" s="135">
        <v>4179318</v>
      </c>
      <c r="E35" s="135">
        <v>0</v>
      </c>
      <c r="F35" s="135">
        <v>0</v>
      </c>
      <c r="G35" s="135">
        <v>4179318</v>
      </c>
      <c r="H35" s="135">
        <v>0</v>
      </c>
      <c r="I35" s="135">
        <v>0</v>
      </c>
      <c r="J35" s="136">
        <v>0</v>
      </c>
      <c r="K35" s="135">
        <v>4179318</v>
      </c>
      <c r="L35" s="134" t="s">
        <v>642</v>
      </c>
    </row>
    <row r="36" spans="1:12" x14ac:dyDescent="0.25">
      <c r="A36" s="134" t="s">
        <v>716</v>
      </c>
      <c r="B36" s="134" t="s">
        <v>140</v>
      </c>
      <c r="C36" s="134" t="s">
        <v>141</v>
      </c>
      <c r="D36" s="135">
        <v>1709721</v>
      </c>
      <c r="E36" s="135">
        <v>0</v>
      </c>
      <c r="F36" s="135">
        <v>0</v>
      </c>
      <c r="G36" s="135">
        <v>1709721</v>
      </c>
      <c r="H36" s="135">
        <v>0</v>
      </c>
      <c r="I36" s="135">
        <v>0</v>
      </c>
      <c r="J36" s="136">
        <v>0</v>
      </c>
      <c r="K36" s="135">
        <v>1709721</v>
      </c>
      <c r="L36" s="134" t="s">
        <v>642</v>
      </c>
    </row>
    <row r="37" spans="1:12" x14ac:dyDescent="0.25">
      <c r="A37" s="134" t="s">
        <v>716</v>
      </c>
      <c r="B37" s="134" t="s">
        <v>142</v>
      </c>
      <c r="C37" s="134" t="s">
        <v>143</v>
      </c>
      <c r="D37" s="135">
        <v>2469597</v>
      </c>
      <c r="E37" s="135">
        <v>0</v>
      </c>
      <c r="F37" s="135">
        <v>0</v>
      </c>
      <c r="G37" s="135">
        <v>2469597</v>
      </c>
      <c r="H37" s="135">
        <v>0</v>
      </c>
      <c r="I37" s="135">
        <v>0</v>
      </c>
      <c r="J37" s="136">
        <v>0</v>
      </c>
      <c r="K37" s="135">
        <v>2469597</v>
      </c>
      <c r="L37" s="134" t="s">
        <v>642</v>
      </c>
    </row>
    <row r="38" spans="1:12" x14ac:dyDescent="0.25">
      <c r="A38" s="134" t="s">
        <v>716</v>
      </c>
      <c r="B38" s="134" t="s">
        <v>146</v>
      </c>
      <c r="C38" s="134" t="s">
        <v>147</v>
      </c>
      <c r="D38" s="135">
        <v>39441330</v>
      </c>
      <c r="E38" s="135">
        <v>0</v>
      </c>
      <c r="F38" s="135">
        <v>0</v>
      </c>
      <c r="G38" s="135">
        <v>39441330</v>
      </c>
      <c r="H38" s="135">
        <v>5103572</v>
      </c>
      <c r="I38" s="135">
        <v>5103572</v>
      </c>
      <c r="J38" s="136">
        <v>12.94</v>
      </c>
      <c r="K38" s="135">
        <v>34337758</v>
      </c>
      <c r="L38" s="134" t="s">
        <v>642</v>
      </c>
    </row>
    <row r="39" spans="1:12" x14ac:dyDescent="0.25">
      <c r="A39" s="134" t="s">
        <v>716</v>
      </c>
      <c r="B39" s="134" t="s">
        <v>158</v>
      </c>
      <c r="C39" s="134" t="s">
        <v>159</v>
      </c>
      <c r="D39" s="135">
        <v>28375173</v>
      </c>
      <c r="E39" s="135">
        <v>0</v>
      </c>
      <c r="F39" s="135">
        <v>0</v>
      </c>
      <c r="G39" s="135">
        <v>28375173</v>
      </c>
      <c r="H39" s="135">
        <v>5103572</v>
      </c>
      <c r="I39" s="135">
        <v>5103572</v>
      </c>
      <c r="J39" s="136">
        <v>17.989999999999998</v>
      </c>
      <c r="K39" s="135">
        <v>23271601</v>
      </c>
      <c r="L39" s="134" t="s">
        <v>642</v>
      </c>
    </row>
    <row r="40" spans="1:12" x14ac:dyDescent="0.25">
      <c r="A40" s="134" t="s">
        <v>716</v>
      </c>
      <c r="B40" s="134" t="s">
        <v>160</v>
      </c>
      <c r="C40" s="134" t="s">
        <v>161</v>
      </c>
      <c r="D40" s="135">
        <v>24621254</v>
      </c>
      <c r="E40" s="135">
        <v>0</v>
      </c>
      <c r="F40" s="135">
        <v>0</v>
      </c>
      <c r="G40" s="135">
        <v>24621254</v>
      </c>
      <c r="H40" s="135">
        <v>5103572</v>
      </c>
      <c r="I40" s="135">
        <v>5103572</v>
      </c>
      <c r="J40" s="136">
        <v>20.73</v>
      </c>
      <c r="K40" s="135">
        <v>19517682</v>
      </c>
      <c r="L40" s="134" t="s">
        <v>642</v>
      </c>
    </row>
    <row r="41" spans="1:12" x14ac:dyDescent="0.25">
      <c r="A41" s="134" t="s">
        <v>716</v>
      </c>
      <c r="B41" s="134" t="s">
        <v>162</v>
      </c>
      <c r="C41" s="134" t="s">
        <v>163</v>
      </c>
      <c r="D41" s="135">
        <v>2740616</v>
      </c>
      <c r="E41" s="135">
        <v>0</v>
      </c>
      <c r="F41" s="135">
        <v>0</v>
      </c>
      <c r="G41" s="135">
        <v>2740616</v>
      </c>
      <c r="H41" s="135">
        <v>0</v>
      </c>
      <c r="I41" s="135">
        <v>0</v>
      </c>
      <c r="J41" s="136">
        <v>0</v>
      </c>
      <c r="K41" s="135">
        <v>2740616</v>
      </c>
      <c r="L41" s="134" t="s">
        <v>642</v>
      </c>
    </row>
    <row r="42" spans="1:12" x14ac:dyDescent="0.25">
      <c r="A42" s="134" t="s">
        <v>716</v>
      </c>
      <c r="B42" s="134" t="s">
        <v>164</v>
      </c>
      <c r="C42" s="134" t="s">
        <v>165</v>
      </c>
      <c r="D42" s="135">
        <v>1013303</v>
      </c>
      <c r="E42" s="135">
        <v>0</v>
      </c>
      <c r="F42" s="135">
        <v>0</v>
      </c>
      <c r="G42" s="135">
        <v>1013303</v>
      </c>
      <c r="H42" s="135">
        <v>0</v>
      </c>
      <c r="I42" s="135">
        <v>0</v>
      </c>
      <c r="J42" s="136">
        <v>0</v>
      </c>
      <c r="K42" s="135">
        <v>1013303</v>
      </c>
      <c r="L42" s="134" t="s">
        <v>642</v>
      </c>
    </row>
    <row r="43" spans="1:12" x14ac:dyDescent="0.25">
      <c r="A43" s="134" t="s">
        <v>716</v>
      </c>
      <c r="B43" s="134" t="s">
        <v>182</v>
      </c>
      <c r="C43" s="134" t="s">
        <v>183</v>
      </c>
      <c r="D43" s="135">
        <v>11066157</v>
      </c>
      <c r="E43" s="135">
        <v>0</v>
      </c>
      <c r="F43" s="135">
        <v>0</v>
      </c>
      <c r="G43" s="135">
        <v>11066157</v>
      </c>
      <c r="H43" s="135">
        <v>0</v>
      </c>
      <c r="I43" s="135">
        <v>0</v>
      </c>
      <c r="J43" s="136">
        <v>0</v>
      </c>
      <c r="K43" s="135">
        <v>11066157</v>
      </c>
      <c r="L43" s="134" t="s">
        <v>642</v>
      </c>
    </row>
    <row r="44" spans="1:12" x14ac:dyDescent="0.25">
      <c r="A44" s="134" t="s">
        <v>716</v>
      </c>
      <c r="B44" s="134" t="s">
        <v>184</v>
      </c>
      <c r="C44" s="134" t="s">
        <v>185</v>
      </c>
      <c r="D44" s="135">
        <v>8282398</v>
      </c>
      <c r="E44" s="135">
        <v>0</v>
      </c>
      <c r="F44" s="135">
        <v>0</v>
      </c>
      <c r="G44" s="135">
        <v>8282398</v>
      </c>
      <c r="H44" s="135">
        <v>0</v>
      </c>
      <c r="I44" s="135">
        <v>0</v>
      </c>
      <c r="J44" s="136">
        <v>0</v>
      </c>
      <c r="K44" s="135">
        <v>8282398</v>
      </c>
      <c r="L44" s="134" t="s">
        <v>642</v>
      </c>
    </row>
    <row r="45" spans="1:12" x14ac:dyDescent="0.25">
      <c r="A45" s="134" t="s">
        <v>716</v>
      </c>
      <c r="B45" s="134" t="s">
        <v>186</v>
      </c>
      <c r="C45" s="134" t="s">
        <v>187</v>
      </c>
      <c r="D45" s="135">
        <v>2783759</v>
      </c>
      <c r="E45" s="135">
        <v>0</v>
      </c>
      <c r="F45" s="135">
        <v>0</v>
      </c>
      <c r="G45" s="135">
        <v>2783759</v>
      </c>
      <c r="H45" s="135">
        <v>0</v>
      </c>
      <c r="I45" s="135">
        <v>0</v>
      </c>
      <c r="J45" s="136">
        <v>0</v>
      </c>
      <c r="K45" s="135">
        <v>2783759</v>
      </c>
      <c r="L45" s="134" t="s">
        <v>642</v>
      </c>
    </row>
    <row r="46" spans="1:12" x14ac:dyDescent="0.25">
      <c r="A46" s="134" t="s">
        <v>716</v>
      </c>
      <c r="B46" s="134" t="s">
        <v>226</v>
      </c>
      <c r="C46" s="134" t="s">
        <v>227</v>
      </c>
      <c r="D46" s="135">
        <v>1173612</v>
      </c>
      <c r="E46" s="135">
        <v>0</v>
      </c>
      <c r="F46" s="135">
        <v>0</v>
      </c>
      <c r="G46" s="135">
        <v>1173612</v>
      </c>
      <c r="H46" s="135">
        <v>0</v>
      </c>
      <c r="I46" s="135">
        <v>0</v>
      </c>
      <c r="J46" s="136">
        <v>0</v>
      </c>
      <c r="K46" s="135">
        <v>1173612</v>
      </c>
      <c r="L46" s="134" t="s">
        <v>642</v>
      </c>
    </row>
    <row r="47" spans="1:12" x14ac:dyDescent="0.25">
      <c r="A47" s="134" t="s">
        <v>716</v>
      </c>
      <c r="B47" s="134" t="s">
        <v>268</v>
      </c>
      <c r="C47" s="134" t="s">
        <v>269</v>
      </c>
      <c r="D47" s="135">
        <v>1173612</v>
      </c>
      <c r="E47" s="135">
        <v>0</v>
      </c>
      <c r="F47" s="135">
        <v>0</v>
      </c>
      <c r="G47" s="135">
        <v>1173612</v>
      </c>
      <c r="H47" s="135">
        <v>0</v>
      </c>
      <c r="I47" s="135">
        <v>0</v>
      </c>
      <c r="J47" s="136">
        <v>0</v>
      </c>
      <c r="K47" s="135">
        <v>1173612</v>
      </c>
      <c r="L47" s="134" t="s">
        <v>642</v>
      </c>
    </row>
    <row r="48" spans="1:12" x14ac:dyDescent="0.25">
      <c r="A48" s="134" t="s">
        <v>716</v>
      </c>
      <c r="B48" s="134" t="s">
        <v>280</v>
      </c>
      <c r="C48" s="134" t="s">
        <v>281</v>
      </c>
      <c r="D48" s="135">
        <v>1173612</v>
      </c>
      <c r="E48" s="135">
        <v>0</v>
      </c>
      <c r="F48" s="135">
        <v>0</v>
      </c>
      <c r="G48" s="135">
        <v>1173612</v>
      </c>
      <c r="H48" s="135">
        <v>0</v>
      </c>
      <c r="I48" s="135">
        <v>0</v>
      </c>
      <c r="J48" s="136">
        <v>0</v>
      </c>
      <c r="K48" s="135">
        <v>1173612</v>
      </c>
      <c r="L48" s="134" t="s">
        <v>642</v>
      </c>
    </row>
    <row r="49" spans="1:12" x14ac:dyDescent="0.25">
      <c r="A49" s="134" t="s">
        <v>716</v>
      </c>
      <c r="B49" s="134" t="s">
        <v>308</v>
      </c>
      <c r="C49" s="134" t="s">
        <v>309</v>
      </c>
      <c r="D49" s="135">
        <v>3452639161</v>
      </c>
      <c r="E49" s="135">
        <v>0</v>
      </c>
      <c r="F49" s="135">
        <v>0</v>
      </c>
      <c r="G49" s="135">
        <v>3452639161</v>
      </c>
      <c r="H49" s="135">
        <v>539823870</v>
      </c>
      <c r="I49" s="135">
        <v>539823870</v>
      </c>
      <c r="J49" s="136">
        <v>15.64</v>
      </c>
      <c r="K49" s="135">
        <v>2912815291</v>
      </c>
      <c r="L49" s="134" t="s">
        <v>642</v>
      </c>
    </row>
    <row r="50" spans="1:12" x14ac:dyDescent="0.25">
      <c r="A50" s="134" t="s">
        <v>716</v>
      </c>
      <c r="B50" s="134" t="s">
        <v>310</v>
      </c>
      <c r="C50" s="134" t="s">
        <v>311</v>
      </c>
      <c r="D50" s="135">
        <v>453000</v>
      </c>
      <c r="E50" s="135">
        <v>0</v>
      </c>
      <c r="F50" s="135">
        <v>0</v>
      </c>
      <c r="G50" s="135">
        <v>453000</v>
      </c>
      <c r="H50" s="135">
        <v>0</v>
      </c>
      <c r="I50" s="135">
        <v>0</v>
      </c>
      <c r="J50" s="136">
        <v>0</v>
      </c>
      <c r="K50" s="135">
        <v>453000</v>
      </c>
      <c r="L50" s="134" t="s">
        <v>642</v>
      </c>
    </row>
    <row r="51" spans="1:12" x14ac:dyDescent="0.25">
      <c r="A51" s="134" t="s">
        <v>716</v>
      </c>
      <c r="B51" s="134" t="s">
        <v>312</v>
      </c>
      <c r="C51" s="134" t="s">
        <v>313</v>
      </c>
      <c r="D51" s="135">
        <v>453000</v>
      </c>
      <c r="E51" s="135">
        <v>0</v>
      </c>
      <c r="F51" s="135">
        <v>0</v>
      </c>
      <c r="G51" s="135">
        <v>453000</v>
      </c>
      <c r="H51" s="135">
        <v>0</v>
      </c>
      <c r="I51" s="135">
        <v>0</v>
      </c>
      <c r="J51" s="136">
        <v>0</v>
      </c>
      <c r="K51" s="135">
        <v>453000</v>
      </c>
      <c r="L51" s="134" t="s">
        <v>642</v>
      </c>
    </row>
    <row r="52" spans="1:12" x14ac:dyDescent="0.25">
      <c r="A52" s="134" t="s">
        <v>716</v>
      </c>
      <c r="B52" s="134" t="s">
        <v>314</v>
      </c>
      <c r="C52" s="134" t="s">
        <v>315</v>
      </c>
      <c r="D52" s="135">
        <v>453000</v>
      </c>
      <c r="E52" s="135">
        <v>0</v>
      </c>
      <c r="F52" s="135">
        <v>0</v>
      </c>
      <c r="G52" s="135">
        <v>453000</v>
      </c>
      <c r="H52" s="135">
        <v>0</v>
      </c>
      <c r="I52" s="135">
        <v>0</v>
      </c>
      <c r="J52" s="136">
        <v>0</v>
      </c>
      <c r="K52" s="135">
        <v>453000</v>
      </c>
      <c r="L52" s="134" t="s">
        <v>642</v>
      </c>
    </row>
    <row r="53" spans="1:12" x14ac:dyDescent="0.25">
      <c r="A53" s="134" t="s">
        <v>716</v>
      </c>
      <c r="B53" s="134" t="s">
        <v>316</v>
      </c>
      <c r="C53" s="134" t="s">
        <v>317</v>
      </c>
      <c r="D53" s="135">
        <v>288000</v>
      </c>
      <c r="E53" s="135">
        <v>0</v>
      </c>
      <c r="F53" s="135">
        <v>0</v>
      </c>
      <c r="G53" s="135">
        <v>288000</v>
      </c>
      <c r="H53" s="135">
        <v>0</v>
      </c>
      <c r="I53" s="135">
        <v>0</v>
      </c>
      <c r="J53" s="136">
        <v>0</v>
      </c>
      <c r="K53" s="135">
        <v>288000</v>
      </c>
      <c r="L53" s="134" t="s">
        <v>642</v>
      </c>
    </row>
    <row r="54" spans="1:12" x14ac:dyDescent="0.25">
      <c r="A54" s="134" t="s">
        <v>716</v>
      </c>
      <c r="B54" s="134" t="s">
        <v>320</v>
      </c>
      <c r="C54" s="134" t="s">
        <v>321</v>
      </c>
      <c r="D54" s="135">
        <v>165000</v>
      </c>
      <c r="E54" s="135">
        <v>0</v>
      </c>
      <c r="F54" s="135">
        <v>0</v>
      </c>
      <c r="G54" s="135">
        <v>165000</v>
      </c>
      <c r="H54" s="135">
        <v>0</v>
      </c>
      <c r="I54" s="135">
        <v>0</v>
      </c>
      <c r="J54" s="136">
        <v>0</v>
      </c>
      <c r="K54" s="135">
        <v>165000</v>
      </c>
      <c r="L54" s="134" t="s">
        <v>642</v>
      </c>
    </row>
    <row r="55" spans="1:12" x14ac:dyDescent="0.25">
      <c r="A55" s="134" t="s">
        <v>716</v>
      </c>
      <c r="B55" s="134" t="s">
        <v>338</v>
      </c>
      <c r="C55" s="134" t="s">
        <v>339</v>
      </c>
      <c r="D55" s="135">
        <v>551213870</v>
      </c>
      <c r="E55" s="135">
        <v>0</v>
      </c>
      <c r="F55" s="135">
        <v>0</v>
      </c>
      <c r="G55" s="135">
        <v>551213870</v>
      </c>
      <c r="H55" s="135">
        <v>510510000</v>
      </c>
      <c r="I55" s="135">
        <v>510510000</v>
      </c>
      <c r="J55" s="136">
        <v>92.62</v>
      </c>
      <c r="K55" s="135">
        <v>40703870</v>
      </c>
      <c r="L55" s="134" t="s">
        <v>642</v>
      </c>
    </row>
    <row r="56" spans="1:12" x14ac:dyDescent="0.25">
      <c r="A56" s="134" t="s">
        <v>716</v>
      </c>
      <c r="B56" s="134" t="s">
        <v>340</v>
      </c>
      <c r="C56" s="134" t="s">
        <v>341</v>
      </c>
      <c r="D56" s="135">
        <v>551213870</v>
      </c>
      <c r="E56" s="135">
        <v>0</v>
      </c>
      <c r="F56" s="135">
        <v>0</v>
      </c>
      <c r="G56" s="135">
        <v>551213870</v>
      </c>
      <c r="H56" s="135">
        <v>510510000</v>
      </c>
      <c r="I56" s="135">
        <v>510510000</v>
      </c>
      <c r="J56" s="136">
        <v>92.62</v>
      </c>
      <c r="K56" s="135">
        <v>40703870</v>
      </c>
      <c r="L56" s="134" t="s">
        <v>642</v>
      </c>
    </row>
    <row r="57" spans="1:12" x14ac:dyDescent="0.25">
      <c r="A57" s="134" t="s">
        <v>716</v>
      </c>
      <c r="B57" s="134" t="s">
        <v>342</v>
      </c>
      <c r="C57" s="134" t="s">
        <v>343</v>
      </c>
      <c r="D57" s="135">
        <v>551213870</v>
      </c>
      <c r="E57" s="135">
        <v>0</v>
      </c>
      <c r="F57" s="135">
        <v>0</v>
      </c>
      <c r="G57" s="135">
        <v>551213870</v>
      </c>
      <c r="H57" s="135">
        <v>510510000</v>
      </c>
      <c r="I57" s="135">
        <v>510510000</v>
      </c>
      <c r="J57" s="136">
        <v>92.62</v>
      </c>
      <c r="K57" s="135">
        <v>40703870</v>
      </c>
      <c r="L57" s="134" t="s">
        <v>642</v>
      </c>
    </row>
    <row r="58" spans="1:12" x14ac:dyDescent="0.25">
      <c r="A58" s="134" t="s">
        <v>716</v>
      </c>
      <c r="B58" s="134" t="s">
        <v>352</v>
      </c>
      <c r="C58" s="134" t="s">
        <v>353</v>
      </c>
      <c r="D58" s="135">
        <v>551213870</v>
      </c>
      <c r="E58" s="135">
        <v>0</v>
      </c>
      <c r="F58" s="135">
        <v>0</v>
      </c>
      <c r="G58" s="135">
        <v>551213870</v>
      </c>
      <c r="H58" s="135">
        <v>510510000</v>
      </c>
      <c r="I58" s="135">
        <v>510510000</v>
      </c>
      <c r="J58" s="136">
        <v>92.62</v>
      </c>
      <c r="K58" s="135">
        <v>40703870</v>
      </c>
      <c r="L58" s="134" t="s">
        <v>642</v>
      </c>
    </row>
    <row r="59" spans="1:12" x14ac:dyDescent="0.25">
      <c r="A59" s="134" t="s">
        <v>716</v>
      </c>
      <c r="B59" s="134" t="s">
        <v>356</v>
      </c>
      <c r="C59" s="134" t="s">
        <v>357</v>
      </c>
      <c r="D59" s="135">
        <v>1</v>
      </c>
      <c r="E59" s="135">
        <v>0</v>
      </c>
      <c r="F59" s="135">
        <v>0</v>
      </c>
      <c r="G59" s="135">
        <v>1</v>
      </c>
      <c r="H59" s="135">
        <v>0</v>
      </c>
      <c r="I59" s="135">
        <v>0</v>
      </c>
      <c r="J59" s="136">
        <v>0</v>
      </c>
      <c r="K59" s="135">
        <v>1</v>
      </c>
      <c r="L59" s="134" t="s">
        <v>642</v>
      </c>
    </row>
    <row r="60" spans="1:12" x14ac:dyDescent="0.25">
      <c r="A60" s="134" t="s">
        <v>716</v>
      </c>
      <c r="B60" s="134" t="s">
        <v>358</v>
      </c>
      <c r="C60" s="134" t="s">
        <v>359</v>
      </c>
      <c r="D60" s="135">
        <v>551213869</v>
      </c>
      <c r="E60" s="135">
        <v>0</v>
      </c>
      <c r="F60" s="135">
        <v>0</v>
      </c>
      <c r="G60" s="135">
        <v>551213869</v>
      </c>
      <c r="H60" s="135">
        <v>510510000</v>
      </c>
      <c r="I60" s="135">
        <v>510510000</v>
      </c>
      <c r="J60" s="136">
        <v>92.62</v>
      </c>
      <c r="K60" s="135">
        <v>40703869</v>
      </c>
      <c r="L60" s="134" t="s">
        <v>642</v>
      </c>
    </row>
    <row r="61" spans="1:12" x14ac:dyDescent="0.25">
      <c r="A61" s="134" t="s">
        <v>716</v>
      </c>
      <c r="B61" s="134" t="s">
        <v>370</v>
      </c>
      <c r="C61" s="134" t="s">
        <v>371</v>
      </c>
      <c r="D61" s="135">
        <v>2234990002</v>
      </c>
      <c r="E61" s="135">
        <v>0</v>
      </c>
      <c r="F61" s="135">
        <v>0</v>
      </c>
      <c r="G61" s="135">
        <v>2234990002</v>
      </c>
      <c r="H61" s="135">
        <v>27777490</v>
      </c>
      <c r="I61" s="135">
        <v>27777490</v>
      </c>
      <c r="J61" s="136">
        <v>1.24</v>
      </c>
      <c r="K61" s="135">
        <v>2207212512</v>
      </c>
      <c r="L61" s="134" t="s">
        <v>642</v>
      </c>
    </row>
    <row r="62" spans="1:12" x14ac:dyDescent="0.25">
      <c r="A62" s="134" t="s">
        <v>716</v>
      </c>
      <c r="B62" s="134" t="s">
        <v>372</v>
      </c>
      <c r="C62" s="134" t="s">
        <v>373</v>
      </c>
      <c r="D62" s="135">
        <v>1041171667</v>
      </c>
      <c r="E62" s="135">
        <v>0</v>
      </c>
      <c r="F62" s="135">
        <v>0</v>
      </c>
      <c r="G62" s="135">
        <v>1041171667</v>
      </c>
      <c r="H62" s="135">
        <v>14355000</v>
      </c>
      <c r="I62" s="135">
        <v>14355000</v>
      </c>
      <c r="J62" s="136">
        <v>1.38</v>
      </c>
      <c r="K62" s="135">
        <v>1026816667</v>
      </c>
      <c r="L62" s="134" t="s">
        <v>642</v>
      </c>
    </row>
    <row r="63" spans="1:12" x14ac:dyDescent="0.25">
      <c r="A63" s="134" t="s">
        <v>716</v>
      </c>
      <c r="B63" s="134" t="s">
        <v>376</v>
      </c>
      <c r="C63" s="134" t="s">
        <v>377</v>
      </c>
      <c r="D63" s="135">
        <v>422450000</v>
      </c>
      <c r="E63" s="135">
        <v>0</v>
      </c>
      <c r="F63" s="135">
        <v>0</v>
      </c>
      <c r="G63" s="135">
        <v>422450000</v>
      </c>
      <c r="H63" s="135">
        <v>0</v>
      </c>
      <c r="I63" s="135">
        <v>0</v>
      </c>
      <c r="J63" s="136">
        <v>0</v>
      </c>
      <c r="K63" s="135">
        <v>422450000</v>
      </c>
      <c r="L63" s="134" t="s">
        <v>642</v>
      </c>
    </row>
    <row r="64" spans="1:12" x14ac:dyDescent="0.25">
      <c r="A64" s="134" t="s">
        <v>716</v>
      </c>
      <c r="B64" s="134" t="s">
        <v>378</v>
      </c>
      <c r="C64" s="134" t="s">
        <v>379</v>
      </c>
      <c r="D64" s="135">
        <v>618721667</v>
      </c>
      <c r="E64" s="135">
        <v>0</v>
      </c>
      <c r="F64" s="135">
        <v>0</v>
      </c>
      <c r="G64" s="135">
        <v>618721667</v>
      </c>
      <c r="H64" s="135">
        <v>14355000</v>
      </c>
      <c r="I64" s="135">
        <v>14355000</v>
      </c>
      <c r="J64" s="136">
        <v>2.3199999999999998</v>
      </c>
      <c r="K64" s="135">
        <v>604366667</v>
      </c>
      <c r="L64" s="134" t="s">
        <v>642</v>
      </c>
    </row>
    <row r="65" spans="1:12" x14ac:dyDescent="0.25">
      <c r="A65" s="134" t="s">
        <v>716</v>
      </c>
      <c r="B65" s="134" t="s">
        <v>380</v>
      </c>
      <c r="C65" s="134" t="s">
        <v>381</v>
      </c>
      <c r="D65" s="135">
        <v>89299999</v>
      </c>
      <c r="E65" s="135">
        <v>0</v>
      </c>
      <c r="F65" s="135">
        <v>0</v>
      </c>
      <c r="G65" s="135">
        <v>89299999</v>
      </c>
      <c r="H65" s="135">
        <v>0</v>
      </c>
      <c r="I65" s="135">
        <v>0</v>
      </c>
      <c r="J65" s="136">
        <v>0</v>
      </c>
      <c r="K65" s="135">
        <v>89299999</v>
      </c>
      <c r="L65" s="134" t="s">
        <v>642</v>
      </c>
    </row>
    <row r="66" spans="1:12" x14ac:dyDescent="0.25">
      <c r="A66" s="134" t="s">
        <v>716</v>
      </c>
      <c r="B66" s="134" t="s">
        <v>384</v>
      </c>
      <c r="C66" s="134" t="s">
        <v>385</v>
      </c>
      <c r="D66" s="135">
        <v>89299999</v>
      </c>
      <c r="E66" s="135">
        <v>0</v>
      </c>
      <c r="F66" s="135">
        <v>0</v>
      </c>
      <c r="G66" s="135">
        <v>89299999</v>
      </c>
      <c r="H66" s="135">
        <v>0</v>
      </c>
      <c r="I66" s="135">
        <v>0</v>
      </c>
      <c r="J66" s="136">
        <v>0</v>
      </c>
      <c r="K66" s="135">
        <v>89299999</v>
      </c>
      <c r="L66" s="134" t="s">
        <v>642</v>
      </c>
    </row>
    <row r="67" spans="1:12" x14ac:dyDescent="0.25">
      <c r="A67" s="134" t="s">
        <v>716</v>
      </c>
      <c r="B67" s="134" t="s">
        <v>386</v>
      </c>
      <c r="C67" s="134" t="s">
        <v>387</v>
      </c>
      <c r="D67" s="135">
        <v>23103730</v>
      </c>
      <c r="E67" s="135">
        <v>0</v>
      </c>
      <c r="F67" s="135">
        <v>0</v>
      </c>
      <c r="G67" s="135">
        <v>23103730</v>
      </c>
      <c r="H67" s="135">
        <v>0</v>
      </c>
      <c r="I67" s="135">
        <v>0</v>
      </c>
      <c r="J67" s="136">
        <v>0</v>
      </c>
      <c r="K67" s="135">
        <v>23103730</v>
      </c>
      <c r="L67" s="134" t="s">
        <v>642</v>
      </c>
    </row>
    <row r="68" spans="1:12" x14ac:dyDescent="0.25">
      <c r="A68" s="134" t="s">
        <v>716</v>
      </c>
      <c r="B68" s="134" t="s">
        <v>388</v>
      </c>
      <c r="C68" s="134" t="s">
        <v>389</v>
      </c>
      <c r="D68" s="135">
        <v>23103730</v>
      </c>
      <c r="E68" s="135">
        <v>0</v>
      </c>
      <c r="F68" s="135">
        <v>0</v>
      </c>
      <c r="G68" s="135">
        <v>23103730</v>
      </c>
      <c r="H68" s="135">
        <v>0</v>
      </c>
      <c r="I68" s="135">
        <v>0</v>
      </c>
      <c r="J68" s="136">
        <v>0</v>
      </c>
      <c r="K68" s="135">
        <v>23103730</v>
      </c>
      <c r="L68" s="134" t="s">
        <v>642</v>
      </c>
    </row>
    <row r="69" spans="1:12" x14ac:dyDescent="0.25">
      <c r="A69" s="134" t="s">
        <v>716</v>
      </c>
      <c r="B69" s="134" t="s">
        <v>394</v>
      </c>
      <c r="C69" s="134" t="s">
        <v>395</v>
      </c>
      <c r="D69" s="135">
        <v>997353106</v>
      </c>
      <c r="E69" s="135">
        <v>0</v>
      </c>
      <c r="F69" s="135">
        <v>0</v>
      </c>
      <c r="G69" s="135">
        <v>997353106</v>
      </c>
      <c r="H69" s="135">
        <v>0</v>
      </c>
      <c r="I69" s="135">
        <v>0</v>
      </c>
      <c r="J69" s="136">
        <v>0</v>
      </c>
      <c r="K69" s="135">
        <v>997353106</v>
      </c>
      <c r="L69" s="134" t="s">
        <v>642</v>
      </c>
    </row>
    <row r="70" spans="1:12" x14ac:dyDescent="0.25">
      <c r="A70" s="134" t="s">
        <v>716</v>
      </c>
      <c r="B70" s="134" t="s">
        <v>396</v>
      </c>
      <c r="C70" s="134" t="s">
        <v>397</v>
      </c>
      <c r="D70" s="135">
        <v>982146706</v>
      </c>
      <c r="E70" s="135">
        <v>0</v>
      </c>
      <c r="F70" s="135">
        <v>0</v>
      </c>
      <c r="G70" s="135">
        <v>982146706</v>
      </c>
      <c r="H70" s="135">
        <v>0</v>
      </c>
      <c r="I70" s="135">
        <v>0</v>
      </c>
      <c r="J70" s="136">
        <v>0</v>
      </c>
      <c r="K70" s="135">
        <v>982146706</v>
      </c>
      <c r="L70" s="134" t="s">
        <v>642</v>
      </c>
    </row>
    <row r="71" spans="1:12" x14ac:dyDescent="0.25">
      <c r="A71" s="134" t="s">
        <v>716</v>
      </c>
      <c r="B71" s="134" t="s">
        <v>400</v>
      </c>
      <c r="C71" s="134" t="s">
        <v>401</v>
      </c>
      <c r="D71" s="135">
        <v>15206400</v>
      </c>
      <c r="E71" s="135">
        <v>0</v>
      </c>
      <c r="F71" s="135">
        <v>0</v>
      </c>
      <c r="G71" s="135">
        <v>15206400</v>
      </c>
      <c r="H71" s="135">
        <v>0</v>
      </c>
      <c r="I71" s="135">
        <v>0</v>
      </c>
      <c r="J71" s="136">
        <v>0</v>
      </c>
      <c r="K71" s="135">
        <v>15206400</v>
      </c>
      <c r="L71" s="134" t="s">
        <v>642</v>
      </c>
    </row>
    <row r="72" spans="1:12" x14ac:dyDescent="0.25">
      <c r="A72" s="134" t="s">
        <v>716</v>
      </c>
      <c r="B72" s="134" t="s">
        <v>402</v>
      </c>
      <c r="C72" s="134" t="s">
        <v>403</v>
      </c>
      <c r="D72" s="135">
        <v>39510604</v>
      </c>
      <c r="E72" s="135">
        <v>0</v>
      </c>
      <c r="F72" s="135">
        <v>0</v>
      </c>
      <c r="G72" s="135">
        <v>39510604</v>
      </c>
      <c r="H72" s="135">
        <v>13422490</v>
      </c>
      <c r="I72" s="135">
        <v>13422490</v>
      </c>
      <c r="J72" s="136">
        <v>33.97</v>
      </c>
      <c r="K72" s="135">
        <v>26088114</v>
      </c>
      <c r="L72" s="134" t="s">
        <v>642</v>
      </c>
    </row>
    <row r="73" spans="1:12" x14ac:dyDescent="0.25">
      <c r="A73" s="134" t="s">
        <v>716</v>
      </c>
      <c r="B73" s="134" t="s">
        <v>404</v>
      </c>
      <c r="C73" s="134" t="s">
        <v>405</v>
      </c>
      <c r="D73" s="135">
        <v>22828329</v>
      </c>
      <c r="E73" s="135">
        <v>0</v>
      </c>
      <c r="F73" s="135">
        <v>0</v>
      </c>
      <c r="G73" s="135">
        <v>22828329</v>
      </c>
      <c r="H73" s="135">
        <v>13422490</v>
      </c>
      <c r="I73" s="135">
        <v>13422490</v>
      </c>
      <c r="J73" s="136">
        <v>58.8</v>
      </c>
      <c r="K73" s="135">
        <v>9405839</v>
      </c>
      <c r="L73" s="134" t="s">
        <v>642</v>
      </c>
    </row>
    <row r="74" spans="1:12" x14ac:dyDescent="0.25">
      <c r="A74" s="134" t="s">
        <v>716</v>
      </c>
      <c r="B74" s="134" t="s">
        <v>651</v>
      </c>
      <c r="C74" s="134" t="s">
        <v>652</v>
      </c>
      <c r="D74" s="135">
        <v>16682275</v>
      </c>
      <c r="E74" s="135">
        <v>0</v>
      </c>
      <c r="F74" s="135">
        <v>0</v>
      </c>
      <c r="G74" s="135">
        <v>16682275</v>
      </c>
      <c r="H74" s="135">
        <v>0</v>
      </c>
      <c r="I74" s="135">
        <v>0</v>
      </c>
      <c r="J74" s="136">
        <v>0</v>
      </c>
      <c r="K74" s="135">
        <v>16682275</v>
      </c>
      <c r="L74" s="134" t="s">
        <v>642</v>
      </c>
    </row>
    <row r="75" spans="1:12" x14ac:dyDescent="0.25">
      <c r="A75" s="134" t="s">
        <v>716</v>
      </c>
      <c r="B75" s="134" t="s">
        <v>406</v>
      </c>
      <c r="C75" s="134" t="s">
        <v>407</v>
      </c>
      <c r="D75" s="135">
        <v>44550896</v>
      </c>
      <c r="E75" s="135">
        <v>0</v>
      </c>
      <c r="F75" s="135">
        <v>0</v>
      </c>
      <c r="G75" s="135">
        <v>44550896</v>
      </c>
      <c r="H75" s="135">
        <v>0</v>
      </c>
      <c r="I75" s="135">
        <v>0</v>
      </c>
      <c r="J75" s="136">
        <v>0</v>
      </c>
      <c r="K75" s="135">
        <v>44550896</v>
      </c>
      <c r="L75" s="134" t="s">
        <v>642</v>
      </c>
    </row>
    <row r="76" spans="1:12" x14ac:dyDescent="0.25">
      <c r="A76" s="134" t="s">
        <v>716</v>
      </c>
      <c r="B76" s="134" t="s">
        <v>408</v>
      </c>
      <c r="C76" s="134" t="s">
        <v>409</v>
      </c>
      <c r="D76" s="135">
        <v>44550896</v>
      </c>
      <c r="E76" s="135">
        <v>0</v>
      </c>
      <c r="F76" s="135">
        <v>0</v>
      </c>
      <c r="G76" s="135">
        <v>44550896</v>
      </c>
      <c r="H76" s="135">
        <v>0</v>
      </c>
      <c r="I76" s="135">
        <v>0</v>
      </c>
      <c r="J76" s="136">
        <v>0</v>
      </c>
      <c r="K76" s="135">
        <v>44550896</v>
      </c>
      <c r="L76" s="134" t="s">
        <v>642</v>
      </c>
    </row>
    <row r="77" spans="1:12" x14ac:dyDescent="0.25">
      <c r="A77" s="134" t="s">
        <v>716</v>
      </c>
      <c r="B77" s="134" t="s">
        <v>420</v>
      </c>
      <c r="C77" s="134" t="s">
        <v>421</v>
      </c>
      <c r="D77" s="135">
        <v>665982289</v>
      </c>
      <c r="E77" s="135">
        <v>0</v>
      </c>
      <c r="F77" s="135">
        <v>0</v>
      </c>
      <c r="G77" s="135">
        <v>665982289</v>
      </c>
      <c r="H77" s="135">
        <v>1536380</v>
      </c>
      <c r="I77" s="135">
        <v>1536380</v>
      </c>
      <c r="J77" s="136">
        <v>0.23</v>
      </c>
      <c r="K77" s="135">
        <v>664445909</v>
      </c>
      <c r="L77" s="134" t="s">
        <v>642</v>
      </c>
    </row>
    <row r="78" spans="1:12" x14ac:dyDescent="0.25">
      <c r="A78" s="134" t="s">
        <v>716</v>
      </c>
      <c r="B78" s="134" t="s">
        <v>426</v>
      </c>
      <c r="C78" s="134" t="s">
        <v>427</v>
      </c>
      <c r="D78" s="135">
        <v>97336609</v>
      </c>
      <c r="E78" s="135">
        <v>0</v>
      </c>
      <c r="F78" s="135">
        <v>0</v>
      </c>
      <c r="G78" s="135">
        <v>97336609</v>
      </c>
      <c r="H78" s="135">
        <v>0</v>
      </c>
      <c r="I78" s="135">
        <v>0</v>
      </c>
      <c r="J78" s="136">
        <v>0</v>
      </c>
      <c r="K78" s="135">
        <v>97336609</v>
      </c>
      <c r="L78" s="134" t="s">
        <v>642</v>
      </c>
    </row>
    <row r="79" spans="1:12" x14ac:dyDescent="0.25">
      <c r="A79" s="134" t="s">
        <v>716</v>
      </c>
      <c r="B79" s="134" t="s">
        <v>428</v>
      </c>
      <c r="C79" s="134" t="s">
        <v>429</v>
      </c>
      <c r="D79" s="135">
        <v>97336609</v>
      </c>
      <c r="E79" s="135">
        <v>0</v>
      </c>
      <c r="F79" s="135">
        <v>0</v>
      </c>
      <c r="G79" s="135">
        <v>97336609</v>
      </c>
      <c r="H79" s="135">
        <v>0</v>
      </c>
      <c r="I79" s="135">
        <v>0</v>
      </c>
      <c r="J79" s="136">
        <v>0</v>
      </c>
      <c r="K79" s="135">
        <v>97336609</v>
      </c>
      <c r="L79" s="134" t="s">
        <v>642</v>
      </c>
    </row>
    <row r="80" spans="1:12" x14ac:dyDescent="0.25">
      <c r="A80" s="134" t="s">
        <v>716</v>
      </c>
      <c r="B80" s="134" t="s">
        <v>653</v>
      </c>
      <c r="C80" s="134" t="s">
        <v>654</v>
      </c>
      <c r="D80" s="135">
        <v>15673680</v>
      </c>
      <c r="E80" s="135">
        <v>0</v>
      </c>
      <c r="F80" s="135">
        <v>0</v>
      </c>
      <c r="G80" s="135">
        <v>15673680</v>
      </c>
      <c r="H80" s="135">
        <v>1536380</v>
      </c>
      <c r="I80" s="135">
        <v>1536380</v>
      </c>
      <c r="J80" s="136">
        <v>9.8000000000000007</v>
      </c>
      <c r="K80" s="135">
        <v>14137300</v>
      </c>
      <c r="L80" s="134" t="s">
        <v>642</v>
      </c>
    </row>
    <row r="81" spans="1:12" x14ac:dyDescent="0.25">
      <c r="A81" s="134" t="s">
        <v>716</v>
      </c>
      <c r="B81" s="134" t="s">
        <v>655</v>
      </c>
      <c r="C81" s="134" t="s">
        <v>656</v>
      </c>
      <c r="D81" s="135">
        <v>15673680</v>
      </c>
      <c r="E81" s="135">
        <v>0</v>
      </c>
      <c r="F81" s="135">
        <v>0</v>
      </c>
      <c r="G81" s="135">
        <v>15673680</v>
      </c>
      <c r="H81" s="135">
        <v>1536380</v>
      </c>
      <c r="I81" s="135">
        <v>1536380</v>
      </c>
      <c r="J81" s="136">
        <v>9.8000000000000007</v>
      </c>
      <c r="K81" s="135">
        <v>14137300</v>
      </c>
      <c r="L81" s="134" t="s">
        <v>642</v>
      </c>
    </row>
    <row r="82" spans="1:12" x14ac:dyDescent="0.25">
      <c r="A82" s="134" t="s">
        <v>716</v>
      </c>
      <c r="B82" s="134" t="s">
        <v>430</v>
      </c>
      <c r="C82" s="134" t="s">
        <v>431</v>
      </c>
      <c r="D82" s="135">
        <v>552972000</v>
      </c>
      <c r="E82" s="135">
        <v>0</v>
      </c>
      <c r="F82" s="135">
        <v>0</v>
      </c>
      <c r="G82" s="135">
        <v>552972000</v>
      </c>
      <c r="H82" s="135">
        <v>0</v>
      </c>
      <c r="I82" s="135">
        <v>0</v>
      </c>
      <c r="J82" s="136">
        <v>0</v>
      </c>
      <c r="K82" s="135">
        <v>552972000</v>
      </c>
      <c r="L82" s="134" t="s">
        <v>642</v>
      </c>
    </row>
    <row r="83" spans="1:12" x14ac:dyDescent="0.25">
      <c r="A83" s="134" t="s">
        <v>716</v>
      </c>
      <c r="B83" s="134" t="s">
        <v>432</v>
      </c>
      <c r="C83" s="134" t="s">
        <v>433</v>
      </c>
      <c r="D83" s="135">
        <v>552972000</v>
      </c>
      <c r="E83" s="135">
        <v>0</v>
      </c>
      <c r="F83" s="135">
        <v>0</v>
      </c>
      <c r="G83" s="135">
        <v>552972000</v>
      </c>
      <c r="H83" s="135">
        <v>0</v>
      </c>
      <c r="I83" s="135">
        <v>0</v>
      </c>
      <c r="J83" s="136">
        <v>0</v>
      </c>
      <c r="K83" s="135">
        <v>552972000</v>
      </c>
      <c r="L83" s="134" t="s">
        <v>642</v>
      </c>
    </row>
    <row r="84" spans="1:12" x14ac:dyDescent="0.25">
      <c r="A84" s="134" t="s">
        <v>716</v>
      </c>
      <c r="B84" s="134" t="s">
        <v>434</v>
      </c>
      <c r="C84" s="134" t="s">
        <v>435</v>
      </c>
      <c r="D84" s="135">
        <v>2259522970</v>
      </c>
      <c r="E84" s="135">
        <v>0</v>
      </c>
      <c r="F84" s="135">
        <v>0</v>
      </c>
      <c r="G84" s="135">
        <v>2259522970</v>
      </c>
      <c r="H84" s="135">
        <v>0</v>
      </c>
      <c r="I84" s="135">
        <v>0</v>
      </c>
      <c r="J84" s="136">
        <v>0</v>
      </c>
      <c r="K84" s="135">
        <v>2259522970</v>
      </c>
      <c r="L84" s="134" t="s">
        <v>657</v>
      </c>
    </row>
    <row r="85" spans="1:12" x14ac:dyDescent="0.25">
      <c r="A85" s="134" t="s">
        <v>716</v>
      </c>
      <c r="B85" s="134" t="s">
        <v>436</v>
      </c>
      <c r="C85" s="134" t="s">
        <v>437</v>
      </c>
      <c r="D85" s="135">
        <v>2259522970</v>
      </c>
      <c r="E85" s="135">
        <v>0</v>
      </c>
      <c r="F85" s="135">
        <v>0</v>
      </c>
      <c r="G85" s="135">
        <v>2259522970</v>
      </c>
      <c r="H85" s="135">
        <v>0</v>
      </c>
      <c r="I85" s="135">
        <v>0</v>
      </c>
      <c r="J85" s="136">
        <v>0</v>
      </c>
      <c r="K85" s="135">
        <v>2259522970</v>
      </c>
      <c r="L85" s="134" t="s">
        <v>657</v>
      </c>
    </row>
    <row r="86" spans="1:12" x14ac:dyDescent="0.25">
      <c r="A86" s="134" t="s">
        <v>716</v>
      </c>
      <c r="B86" s="134" t="s">
        <v>438</v>
      </c>
      <c r="C86" s="134" t="s">
        <v>439</v>
      </c>
      <c r="D86" s="135">
        <v>2259522970</v>
      </c>
      <c r="E86" s="135">
        <v>0</v>
      </c>
      <c r="F86" s="135">
        <v>0</v>
      </c>
      <c r="G86" s="135">
        <v>2259522970</v>
      </c>
      <c r="H86" s="135">
        <v>0</v>
      </c>
      <c r="I86" s="135">
        <v>0</v>
      </c>
      <c r="J86" s="136">
        <v>0</v>
      </c>
      <c r="K86" s="135">
        <v>2259522970</v>
      </c>
      <c r="L86" s="134" t="s">
        <v>657</v>
      </c>
    </row>
    <row r="87" spans="1:12" x14ac:dyDescent="0.25">
      <c r="A87" s="134" t="s">
        <v>716</v>
      </c>
      <c r="B87" s="134" t="s">
        <v>440</v>
      </c>
      <c r="C87" s="134" t="s">
        <v>441</v>
      </c>
      <c r="D87" s="135">
        <v>2259522970</v>
      </c>
      <c r="E87" s="135">
        <v>0</v>
      </c>
      <c r="F87" s="135">
        <v>0</v>
      </c>
      <c r="G87" s="135">
        <v>2259522970</v>
      </c>
      <c r="H87" s="135">
        <v>0</v>
      </c>
      <c r="I87" s="135">
        <v>0</v>
      </c>
      <c r="J87" s="136">
        <v>0</v>
      </c>
      <c r="K87" s="135">
        <v>2259522970</v>
      </c>
      <c r="L87" s="134" t="s">
        <v>657</v>
      </c>
    </row>
    <row r="88" spans="1:12" x14ac:dyDescent="0.25">
      <c r="A88" s="134" t="s">
        <v>716</v>
      </c>
      <c r="B88" s="134" t="s">
        <v>442</v>
      </c>
      <c r="C88" s="134" t="s">
        <v>443</v>
      </c>
      <c r="D88" s="135">
        <v>69114756844</v>
      </c>
      <c r="E88" s="135">
        <v>0</v>
      </c>
      <c r="F88" s="135">
        <v>0</v>
      </c>
      <c r="G88" s="135">
        <v>69114756844</v>
      </c>
      <c r="H88" s="135">
        <v>1469108949</v>
      </c>
      <c r="I88" s="135">
        <v>1469108949</v>
      </c>
      <c r="J88" s="136">
        <v>2.13</v>
      </c>
      <c r="K88" s="135">
        <v>67645647895</v>
      </c>
      <c r="L88" s="134" t="s">
        <v>658</v>
      </c>
    </row>
    <row r="89" spans="1:12" x14ac:dyDescent="0.25">
      <c r="A89" s="134" t="s">
        <v>716</v>
      </c>
      <c r="B89" s="134" t="s">
        <v>444</v>
      </c>
      <c r="C89" s="134" t="s">
        <v>445</v>
      </c>
      <c r="D89" s="135">
        <v>69114756844</v>
      </c>
      <c r="E89" s="135">
        <v>0</v>
      </c>
      <c r="F89" s="135">
        <v>0</v>
      </c>
      <c r="G89" s="135">
        <v>69114756844</v>
      </c>
      <c r="H89" s="135">
        <v>1469108949</v>
      </c>
      <c r="I89" s="135">
        <v>1469108949</v>
      </c>
      <c r="J89" s="136">
        <v>2.13</v>
      </c>
      <c r="K89" s="135">
        <v>67645647895</v>
      </c>
      <c r="L89" s="134" t="s">
        <v>658</v>
      </c>
    </row>
    <row r="90" spans="1:12" x14ac:dyDescent="0.25">
      <c r="A90" s="134" t="s">
        <v>716</v>
      </c>
      <c r="B90" s="134" t="s">
        <v>659</v>
      </c>
      <c r="C90" s="134" t="s">
        <v>660</v>
      </c>
      <c r="D90" s="135">
        <v>8337731235</v>
      </c>
      <c r="E90" s="135">
        <v>0</v>
      </c>
      <c r="F90" s="135">
        <v>0</v>
      </c>
      <c r="G90" s="135">
        <v>8337731235</v>
      </c>
      <c r="H90" s="135">
        <v>159098989</v>
      </c>
      <c r="I90" s="135">
        <v>159098989</v>
      </c>
      <c r="J90" s="136">
        <v>1.91</v>
      </c>
      <c r="K90" s="135">
        <v>8178632246</v>
      </c>
      <c r="L90" s="134" t="s">
        <v>658</v>
      </c>
    </row>
    <row r="91" spans="1:12" x14ac:dyDescent="0.25">
      <c r="A91" s="134" t="s">
        <v>716</v>
      </c>
      <c r="B91" s="134" t="s">
        <v>661</v>
      </c>
      <c r="C91" s="134" t="s">
        <v>662</v>
      </c>
      <c r="D91" s="135">
        <v>3181500895</v>
      </c>
      <c r="E91" s="135">
        <v>0</v>
      </c>
      <c r="F91" s="135">
        <v>0</v>
      </c>
      <c r="G91" s="135">
        <v>3181500895</v>
      </c>
      <c r="H91" s="135">
        <v>72871989</v>
      </c>
      <c r="I91" s="135">
        <v>72871989</v>
      </c>
      <c r="J91" s="136">
        <v>2.29</v>
      </c>
      <c r="K91" s="135">
        <v>3108628906</v>
      </c>
      <c r="L91" s="134" t="s">
        <v>658</v>
      </c>
    </row>
    <row r="92" spans="1:12" x14ac:dyDescent="0.25">
      <c r="A92" s="134" t="s">
        <v>716</v>
      </c>
      <c r="B92" s="134" t="s">
        <v>663</v>
      </c>
      <c r="C92" s="134" t="s">
        <v>664</v>
      </c>
      <c r="D92" s="135">
        <v>11027667</v>
      </c>
      <c r="E92" s="135">
        <v>0</v>
      </c>
      <c r="F92" s="135">
        <v>0</v>
      </c>
      <c r="G92" s="135">
        <v>11027667</v>
      </c>
      <c r="H92" s="135">
        <v>0</v>
      </c>
      <c r="I92" s="135">
        <v>0</v>
      </c>
      <c r="J92" s="136">
        <v>0</v>
      </c>
      <c r="K92" s="135">
        <v>11027667</v>
      </c>
      <c r="L92" s="134" t="s">
        <v>658</v>
      </c>
    </row>
    <row r="93" spans="1:12" x14ac:dyDescent="0.25">
      <c r="A93" s="134" t="s">
        <v>716</v>
      </c>
      <c r="B93" s="134" t="s">
        <v>665</v>
      </c>
      <c r="C93" s="134" t="s">
        <v>666</v>
      </c>
      <c r="D93" s="135">
        <v>11027667</v>
      </c>
      <c r="E93" s="135">
        <v>0</v>
      </c>
      <c r="F93" s="135">
        <v>0</v>
      </c>
      <c r="G93" s="135">
        <v>11027667</v>
      </c>
      <c r="H93" s="135">
        <v>0</v>
      </c>
      <c r="I93" s="135">
        <v>0</v>
      </c>
      <c r="J93" s="136">
        <v>0</v>
      </c>
      <c r="K93" s="135">
        <v>11027667</v>
      </c>
      <c r="L93" s="134" t="s">
        <v>658</v>
      </c>
    </row>
    <row r="94" spans="1:12" x14ac:dyDescent="0.25">
      <c r="A94" s="134" t="s">
        <v>716</v>
      </c>
      <c r="B94" s="134" t="s">
        <v>668</v>
      </c>
      <c r="C94" s="134" t="s">
        <v>669</v>
      </c>
      <c r="D94" s="135">
        <v>11027667</v>
      </c>
      <c r="E94" s="135">
        <v>0</v>
      </c>
      <c r="F94" s="135">
        <v>0</v>
      </c>
      <c r="G94" s="135">
        <v>11027667</v>
      </c>
      <c r="H94" s="135">
        <v>0</v>
      </c>
      <c r="I94" s="135">
        <v>0</v>
      </c>
      <c r="J94" s="136">
        <v>0</v>
      </c>
      <c r="K94" s="135">
        <v>11027667</v>
      </c>
      <c r="L94" s="134" t="s">
        <v>658</v>
      </c>
    </row>
    <row r="95" spans="1:12" x14ac:dyDescent="0.25">
      <c r="A95" s="134" t="s">
        <v>716</v>
      </c>
      <c r="B95" s="134" t="s">
        <v>672</v>
      </c>
      <c r="C95" s="134" t="s">
        <v>673</v>
      </c>
      <c r="D95" s="135">
        <v>3170473228</v>
      </c>
      <c r="E95" s="135">
        <v>0</v>
      </c>
      <c r="F95" s="135">
        <v>0</v>
      </c>
      <c r="G95" s="135">
        <v>3170473228</v>
      </c>
      <c r="H95" s="135">
        <v>72871989</v>
      </c>
      <c r="I95" s="135">
        <v>72871989</v>
      </c>
      <c r="J95" s="136">
        <v>2.2999999999999998</v>
      </c>
      <c r="K95" s="135">
        <v>3097601239</v>
      </c>
      <c r="L95" s="134" t="s">
        <v>658</v>
      </c>
    </row>
    <row r="96" spans="1:12" x14ac:dyDescent="0.25">
      <c r="A96" s="134" t="s">
        <v>716</v>
      </c>
      <c r="B96" s="134" t="s">
        <v>674</v>
      </c>
      <c r="C96" s="134" t="s">
        <v>675</v>
      </c>
      <c r="D96" s="135">
        <v>3170473228</v>
      </c>
      <c r="E96" s="135">
        <v>0</v>
      </c>
      <c r="F96" s="135">
        <v>0</v>
      </c>
      <c r="G96" s="135">
        <v>3170473228</v>
      </c>
      <c r="H96" s="135">
        <v>72871989</v>
      </c>
      <c r="I96" s="135">
        <v>72871989</v>
      </c>
      <c r="J96" s="136">
        <v>2.2999999999999998</v>
      </c>
      <c r="K96" s="135">
        <v>3097601239</v>
      </c>
      <c r="L96" s="134" t="s">
        <v>658</v>
      </c>
    </row>
    <row r="97" spans="1:12" x14ac:dyDescent="0.25">
      <c r="A97" s="134" t="s">
        <v>716</v>
      </c>
      <c r="B97" s="134" t="s">
        <v>678</v>
      </c>
      <c r="C97" s="134" t="s">
        <v>679</v>
      </c>
      <c r="D97" s="135">
        <v>18647060</v>
      </c>
      <c r="E97" s="135">
        <v>0</v>
      </c>
      <c r="F97" s="135">
        <v>0</v>
      </c>
      <c r="G97" s="135">
        <v>18647060</v>
      </c>
      <c r="H97" s="135">
        <v>0</v>
      </c>
      <c r="I97" s="135">
        <v>0</v>
      </c>
      <c r="J97" s="136">
        <v>0</v>
      </c>
      <c r="K97" s="135">
        <v>18647060</v>
      </c>
      <c r="L97" s="134" t="s">
        <v>658</v>
      </c>
    </row>
    <row r="98" spans="1:12" x14ac:dyDescent="0.25">
      <c r="A98" s="134" t="s">
        <v>716</v>
      </c>
      <c r="B98" s="134" t="s">
        <v>680</v>
      </c>
      <c r="C98" s="134" t="s">
        <v>369</v>
      </c>
      <c r="D98" s="135">
        <v>8740746</v>
      </c>
      <c r="E98" s="135">
        <v>0</v>
      </c>
      <c r="F98" s="135">
        <v>0</v>
      </c>
      <c r="G98" s="135">
        <v>8740746</v>
      </c>
      <c r="H98" s="135">
        <v>0</v>
      </c>
      <c r="I98" s="135">
        <v>0</v>
      </c>
      <c r="J98" s="136">
        <v>0</v>
      </c>
      <c r="K98" s="135">
        <v>8740746</v>
      </c>
      <c r="L98" s="134" t="s">
        <v>658</v>
      </c>
    </row>
    <row r="99" spans="1:12" x14ac:dyDescent="0.25">
      <c r="A99" s="134" t="s">
        <v>716</v>
      </c>
      <c r="B99" s="134" t="s">
        <v>686</v>
      </c>
      <c r="C99" s="134" t="s">
        <v>687</v>
      </c>
      <c r="D99" s="135">
        <v>38072344</v>
      </c>
      <c r="E99" s="135">
        <v>0</v>
      </c>
      <c r="F99" s="135">
        <v>0</v>
      </c>
      <c r="G99" s="135">
        <v>38072344</v>
      </c>
      <c r="H99" s="135">
        <v>2642633</v>
      </c>
      <c r="I99" s="135">
        <v>2642633</v>
      </c>
      <c r="J99" s="136">
        <v>6.94</v>
      </c>
      <c r="K99" s="135">
        <v>35429711</v>
      </c>
      <c r="L99" s="134" t="s">
        <v>658</v>
      </c>
    </row>
    <row r="100" spans="1:12" x14ac:dyDescent="0.25">
      <c r="A100" s="134" t="s">
        <v>716</v>
      </c>
      <c r="B100" s="134" t="s">
        <v>668</v>
      </c>
      <c r="C100" s="134" t="s">
        <v>669</v>
      </c>
      <c r="D100" s="135">
        <v>157255735</v>
      </c>
      <c r="E100" s="135">
        <v>0</v>
      </c>
      <c r="F100" s="135">
        <v>0</v>
      </c>
      <c r="G100" s="135">
        <v>157255735</v>
      </c>
      <c r="H100" s="135">
        <v>0</v>
      </c>
      <c r="I100" s="135">
        <v>0</v>
      </c>
      <c r="J100" s="136">
        <v>0</v>
      </c>
      <c r="K100" s="135">
        <v>157255735</v>
      </c>
      <c r="L100" s="134" t="s">
        <v>658</v>
      </c>
    </row>
    <row r="101" spans="1:12" x14ac:dyDescent="0.25">
      <c r="A101" s="134" t="s">
        <v>716</v>
      </c>
      <c r="B101" s="134" t="s">
        <v>690</v>
      </c>
      <c r="C101" s="134" t="s">
        <v>656</v>
      </c>
      <c r="D101" s="135">
        <v>2059964843</v>
      </c>
      <c r="E101" s="135">
        <v>0</v>
      </c>
      <c r="F101" s="135">
        <v>0</v>
      </c>
      <c r="G101" s="135">
        <v>2059964843</v>
      </c>
      <c r="H101" s="135">
        <v>70229356</v>
      </c>
      <c r="I101" s="135">
        <v>70229356</v>
      </c>
      <c r="J101" s="136">
        <v>3.41</v>
      </c>
      <c r="K101" s="135">
        <v>1989735487</v>
      </c>
      <c r="L101" s="134" t="s">
        <v>658</v>
      </c>
    </row>
    <row r="102" spans="1:12" x14ac:dyDescent="0.25">
      <c r="A102" s="134" t="s">
        <v>716</v>
      </c>
      <c r="B102" s="134" t="s">
        <v>721</v>
      </c>
      <c r="C102" s="134" t="s">
        <v>722</v>
      </c>
      <c r="D102" s="135">
        <v>887792500</v>
      </c>
      <c r="E102" s="135">
        <v>0</v>
      </c>
      <c r="F102" s="135">
        <v>0</v>
      </c>
      <c r="G102" s="135">
        <v>887792500</v>
      </c>
      <c r="H102" s="135">
        <v>0</v>
      </c>
      <c r="I102" s="135">
        <v>0</v>
      </c>
      <c r="J102" s="136">
        <v>0</v>
      </c>
      <c r="K102" s="135">
        <v>887792500</v>
      </c>
      <c r="L102" s="134" t="s">
        <v>658</v>
      </c>
    </row>
    <row r="103" spans="1:12" x14ac:dyDescent="0.25">
      <c r="A103" s="134" t="s">
        <v>716</v>
      </c>
      <c r="B103" s="134" t="s">
        <v>693</v>
      </c>
      <c r="C103" s="134" t="s">
        <v>694</v>
      </c>
      <c r="D103" s="135">
        <v>4713650133</v>
      </c>
      <c r="E103" s="135">
        <v>0</v>
      </c>
      <c r="F103" s="135">
        <v>0</v>
      </c>
      <c r="G103" s="135">
        <v>4713650133</v>
      </c>
      <c r="H103" s="135">
        <v>0</v>
      </c>
      <c r="I103" s="135">
        <v>0</v>
      </c>
      <c r="J103" s="136">
        <v>0</v>
      </c>
      <c r="K103" s="135">
        <v>4713650133</v>
      </c>
      <c r="L103" s="134" t="s">
        <v>658</v>
      </c>
    </row>
    <row r="104" spans="1:12" x14ac:dyDescent="0.25">
      <c r="A104" s="134" t="s">
        <v>716</v>
      </c>
      <c r="B104" s="134" t="s">
        <v>695</v>
      </c>
      <c r="C104" s="134" t="s">
        <v>696</v>
      </c>
      <c r="D104" s="135">
        <v>4713650133</v>
      </c>
      <c r="E104" s="135">
        <v>0</v>
      </c>
      <c r="F104" s="135">
        <v>0</v>
      </c>
      <c r="G104" s="135">
        <v>4713650133</v>
      </c>
      <c r="H104" s="135">
        <v>0</v>
      </c>
      <c r="I104" s="135">
        <v>0</v>
      </c>
      <c r="J104" s="136">
        <v>0</v>
      </c>
      <c r="K104" s="135">
        <v>4713650133</v>
      </c>
      <c r="L104" s="134" t="s">
        <v>658</v>
      </c>
    </row>
    <row r="105" spans="1:12" x14ac:dyDescent="0.25">
      <c r="A105" s="134" t="s">
        <v>716</v>
      </c>
      <c r="B105" s="134" t="s">
        <v>697</v>
      </c>
      <c r="C105" s="134" t="s">
        <v>698</v>
      </c>
      <c r="D105" s="135">
        <v>4713650133</v>
      </c>
      <c r="E105" s="135">
        <v>0</v>
      </c>
      <c r="F105" s="135">
        <v>0</v>
      </c>
      <c r="G105" s="135">
        <v>4713650133</v>
      </c>
      <c r="H105" s="135">
        <v>0</v>
      </c>
      <c r="I105" s="135">
        <v>0</v>
      </c>
      <c r="J105" s="136">
        <v>0</v>
      </c>
      <c r="K105" s="135">
        <v>4713650133</v>
      </c>
      <c r="L105" s="134" t="s">
        <v>658</v>
      </c>
    </row>
    <row r="106" spans="1:12" x14ac:dyDescent="0.25">
      <c r="A106" s="134" t="s">
        <v>716</v>
      </c>
      <c r="B106" s="134" t="s">
        <v>686</v>
      </c>
      <c r="C106" s="134" t="s">
        <v>687</v>
      </c>
      <c r="D106" s="135">
        <v>4713650132</v>
      </c>
      <c r="E106" s="135">
        <v>0</v>
      </c>
      <c r="F106" s="135">
        <v>0</v>
      </c>
      <c r="G106" s="135">
        <v>4713650132</v>
      </c>
      <c r="H106" s="135">
        <v>0</v>
      </c>
      <c r="I106" s="135">
        <v>0</v>
      </c>
      <c r="J106" s="136">
        <v>0</v>
      </c>
      <c r="K106" s="135">
        <v>4713650132</v>
      </c>
      <c r="L106" s="134" t="s">
        <v>658</v>
      </c>
    </row>
    <row r="107" spans="1:12" x14ac:dyDescent="0.25">
      <c r="A107" s="134" t="s">
        <v>716</v>
      </c>
      <c r="B107" s="134" t="s">
        <v>668</v>
      </c>
      <c r="C107" s="134" t="s">
        <v>669</v>
      </c>
      <c r="D107" s="135">
        <v>1</v>
      </c>
      <c r="E107" s="135">
        <v>0</v>
      </c>
      <c r="F107" s="135">
        <v>0</v>
      </c>
      <c r="G107" s="135">
        <v>1</v>
      </c>
      <c r="H107" s="135">
        <v>0</v>
      </c>
      <c r="I107" s="135">
        <v>0</v>
      </c>
      <c r="J107" s="136">
        <v>0</v>
      </c>
      <c r="K107" s="135">
        <v>1</v>
      </c>
      <c r="L107" s="134" t="s">
        <v>658</v>
      </c>
    </row>
    <row r="108" spans="1:12" x14ac:dyDescent="0.25">
      <c r="A108" s="134" t="s">
        <v>716</v>
      </c>
      <c r="B108" s="134" t="s">
        <v>699</v>
      </c>
      <c r="C108" s="134" t="s">
        <v>700</v>
      </c>
      <c r="D108" s="135">
        <v>442580207</v>
      </c>
      <c r="E108" s="135">
        <v>0</v>
      </c>
      <c r="F108" s="135">
        <v>0</v>
      </c>
      <c r="G108" s="135">
        <v>442580207</v>
      </c>
      <c r="H108" s="135">
        <v>86227000</v>
      </c>
      <c r="I108" s="135">
        <v>86227000</v>
      </c>
      <c r="J108" s="136">
        <v>19.48</v>
      </c>
      <c r="K108" s="135">
        <v>356353207</v>
      </c>
      <c r="L108" s="134" t="s">
        <v>658</v>
      </c>
    </row>
    <row r="109" spans="1:12" x14ac:dyDescent="0.25">
      <c r="A109" s="134" t="s">
        <v>716</v>
      </c>
      <c r="B109" s="134" t="s">
        <v>701</v>
      </c>
      <c r="C109" s="134" t="s">
        <v>702</v>
      </c>
      <c r="D109" s="135">
        <v>442580207</v>
      </c>
      <c r="E109" s="135">
        <v>0</v>
      </c>
      <c r="F109" s="135">
        <v>0</v>
      </c>
      <c r="G109" s="135">
        <v>442580207</v>
      </c>
      <c r="H109" s="135">
        <v>86227000</v>
      </c>
      <c r="I109" s="135">
        <v>86227000</v>
      </c>
      <c r="J109" s="136">
        <v>19.48</v>
      </c>
      <c r="K109" s="135">
        <v>356353207</v>
      </c>
      <c r="L109" s="134" t="s">
        <v>658</v>
      </c>
    </row>
    <row r="110" spans="1:12" x14ac:dyDescent="0.25">
      <c r="A110" s="134" t="s">
        <v>716</v>
      </c>
      <c r="B110" s="134" t="s">
        <v>703</v>
      </c>
      <c r="C110" s="134" t="s">
        <v>704</v>
      </c>
      <c r="D110" s="135">
        <v>442580207</v>
      </c>
      <c r="E110" s="135">
        <v>0</v>
      </c>
      <c r="F110" s="135">
        <v>0</v>
      </c>
      <c r="G110" s="135">
        <v>442580207</v>
      </c>
      <c r="H110" s="135">
        <v>86227000</v>
      </c>
      <c r="I110" s="135">
        <v>86227000</v>
      </c>
      <c r="J110" s="136">
        <v>19.48</v>
      </c>
      <c r="K110" s="135">
        <v>356353207</v>
      </c>
      <c r="L110" s="134" t="s">
        <v>658</v>
      </c>
    </row>
    <row r="111" spans="1:12" x14ac:dyDescent="0.25">
      <c r="A111" s="134" t="s">
        <v>716</v>
      </c>
      <c r="B111" s="134" t="s">
        <v>723</v>
      </c>
      <c r="C111" s="134" t="s">
        <v>724</v>
      </c>
      <c r="D111" s="135">
        <v>566667</v>
      </c>
      <c r="E111" s="135">
        <v>0</v>
      </c>
      <c r="F111" s="135">
        <v>0</v>
      </c>
      <c r="G111" s="135">
        <v>566667</v>
      </c>
      <c r="H111" s="135">
        <v>0</v>
      </c>
      <c r="I111" s="135">
        <v>0</v>
      </c>
      <c r="J111" s="136">
        <v>0</v>
      </c>
      <c r="K111" s="135">
        <v>566667</v>
      </c>
      <c r="L111" s="134" t="s">
        <v>658</v>
      </c>
    </row>
    <row r="112" spans="1:12" x14ac:dyDescent="0.25">
      <c r="A112" s="134" t="s">
        <v>716</v>
      </c>
      <c r="B112" s="134" t="s">
        <v>707</v>
      </c>
      <c r="C112" s="134" t="s">
        <v>708</v>
      </c>
      <c r="D112" s="135">
        <v>4717097</v>
      </c>
      <c r="E112" s="135">
        <v>0</v>
      </c>
      <c r="F112" s="135">
        <v>0</v>
      </c>
      <c r="G112" s="135">
        <v>4717097</v>
      </c>
      <c r="H112" s="135">
        <v>0</v>
      </c>
      <c r="I112" s="135">
        <v>0</v>
      </c>
      <c r="J112" s="136">
        <v>0</v>
      </c>
      <c r="K112" s="135">
        <v>4717097</v>
      </c>
      <c r="L112" s="134" t="s">
        <v>658</v>
      </c>
    </row>
    <row r="113" spans="1:12" x14ac:dyDescent="0.25">
      <c r="A113" s="134" t="s">
        <v>716</v>
      </c>
      <c r="B113" s="134" t="s">
        <v>709</v>
      </c>
      <c r="C113" s="134" t="s">
        <v>710</v>
      </c>
      <c r="D113" s="135">
        <v>7758801</v>
      </c>
      <c r="E113" s="135">
        <v>0</v>
      </c>
      <c r="F113" s="135">
        <v>0</v>
      </c>
      <c r="G113" s="135">
        <v>7758801</v>
      </c>
      <c r="H113" s="135">
        <v>0</v>
      </c>
      <c r="I113" s="135">
        <v>0</v>
      </c>
      <c r="J113" s="136">
        <v>0</v>
      </c>
      <c r="K113" s="135">
        <v>7758801</v>
      </c>
      <c r="L113" s="134" t="s">
        <v>658</v>
      </c>
    </row>
    <row r="114" spans="1:12" x14ac:dyDescent="0.25">
      <c r="A114" s="134" t="s">
        <v>716</v>
      </c>
      <c r="B114" s="134" t="s">
        <v>713</v>
      </c>
      <c r="C114" s="134" t="s">
        <v>714</v>
      </c>
      <c r="D114" s="135">
        <v>32979259</v>
      </c>
      <c r="E114" s="135">
        <v>0</v>
      </c>
      <c r="F114" s="135">
        <v>0</v>
      </c>
      <c r="G114" s="135">
        <v>32979259</v>
      </c>
      <c r="H114" s="135">
        <v>0</v>
      </c>
      <c r="I114" s="135">
        <v>0</v>
      </c>
      <c r="J114" s="136">
        <v>0</v>
      </c>
      <c r="K114" s="135">
        <v>32979259</v>
      </c>
      <c r="L114" s="134" t="s">
        <v>658</v>
      </c>
    </row>
    <row r="115" spans="1:12" x14ac:dyDescent="0.25">
      <c r="A115" s="134" t="s">
        <v>716</v>
      </c>
      <c r="B115" s="134" t="s">
        <v>681</v>
      </c>
      <c r="C115" s="134" t="s">
        <v>401</v>
      </c>
      <c r="D115" s="135">
        <v>45652600</v>
      </c>
      <c r="E115" s="135">
        <v>0</v>
      </c>
      <c r="F115" s="135">
        <v>0</v>
      </c>
      <c r="G115" s="135">
        <v>45652600</v>
      </c>
      <c r="H115" s="135">
        <v>0</v>
      </c>
      <c r="I115" s="135">
        <v>0</v>
      </c>
      <c r="J115" s="136">
        <v>0</v>
      </c>
      <c r="K115" s="135">
        <v>45652600</v>
      </c>
      <c r="L115" s="134" t="s">
        <v>658</v>
      </c>
    </row>
    <row r="116" spans="1:12" x14ac:dyDescent="0.25">
      <c r="A116" s="134" t="s">
        <v>716</v>
      </c>
      <c r="B116" s="134" t="s">
        <v>668</v>
      </c>
      <c r="C116" s="134" t="s">
        <v>669</v>
      </c>
      <c r="D116" s="135">
        <v>350905783</v>
      </c>
      <c r="E116" s="135">
        <v>0</v>
      </c>
      <c r="F116" s="135">
        <v>0</v>
      </c>
      <c r="G116" s="135">
        <v>350905783</v>
      </c>
      <c r="H116" s="135">
        <v>86227000</v>
      </c>
      <c r="I116" s="135">
        <v>86227000</v>
      </c>
      <c r="J116" s="136">
        <v>24.57</v>
      </c>
      <c r="K116" s="135">
        <v>264678783</v>
      </c>
      <c r="L116" s="134" t="s">
        <v>658</v>
      </c>
    </row>
    <row r="117" spans="1:12" x14ac:dyDescent="0.25">
      <c r="A117" s="134" t="s">
        <v>716</v>
      </c>
      <c r="B117" s="134" t="s">
        <v>446</v>
      </c>
      <c r="C117" s="134" t="s">
        <v>447</v>
      </c>
      <c r="D117" s="135">
        <v>60777025609</v>
      </c>
      <c r="E117" s="135">
        <v>0</v>
      </c>
      <c r="F117" s="135">
        <v>0</v>
      </c>
      <c r="G117" s="135">
        <v>60777025609</v>
      </c>
      <c r="H117" s="135">
        <v>1310009960</v>
      </c>
      <c r="I117" s="135">
        <v>1310009960</v>
      </c>
      <c r="J117" s="136">
        <v>2.16</v>
      </c>
      <c r="K117" s="135">
        <v>59467015649</v>
      </c>
      <c r="L117" s="134" t="s">
        <v>658</v>
      </c>
    </row>
    <row r="118" spans="1:12" x14ac:dyDescent="0.25">
      <c r="A118" s="134" t="s">
        <v>716</v>
      </c>
      <c r="B118" s="134" t="s">
        <v>448</v>
      </c>
      <c r="C118" s="134" t="s">
        <v>449</v>
      </c>
      <c r="D118" s="135">
        <v>4641781253</v>
      </c>
      <c r="E118" s="135">
        <v>0</v>
      </c>
      <c r="F118" s="135">
        <v>0</v>
      </c>
      <c r="G118" s="135">
        <v>4641781253</v>
      </c>
      <c r="H118" s="135">
        <v>0</v>
      </c>
      <c r="I118" s="135">
        <v>0</v>
      </c>
      <c r="J118" s="136">
        <v>0</v>
      </c>
      <c r="K118" s="135">
        <v>4641781253</v>
      </c>
      <c r="L118" s="134" t="s">
        <v>658</v>
      </c>
    </row>
    <row r="119" spans="1:12" x14ac:dyDescent="0.25">
      <c r="A119" s="134" t="s">
        <v>716</v>
      </c>
      <c r="B119" s="134" t="s">
        <v>450</v>
      </c>
      <c r="C119" s="134" t="s">
        <v>451</v>
      </c>
      <c r="D119" s="135">
        <v>4641781253</v>
      </c>
      <c r="E119" s="135">
        <v>0</v>
      </c>
      <c r="F119" s="135">
        <v>0</v>
      </c>
      <c r="G119" s="135">
        <v>4641781253</v>
      </c>
      <c r="H119" s="135">
        <v>0</v>
      </c>
      <c r="I119" s="135">
        <v>0</v>
      </c>
      <c r="J119" s="136">
        <v>0</v>
      </c>
      <c r="K119" s="135">
        <v>4641781253</v>
      </c>
      <c r="L119" s="134" t="s">
        <v>658</v>
      </c>
    </row>
    <row r="120" spans="1:12" x14ac:dyDescent="0.25">
      <c r="A120" s="134" t="s">
        <v>716</v>
      </c>
      <c r="B120" s="134" t="s">
        <v>452</v>
      </c>
      <c r="C120" s="134" t="s">
        <v>453</v>
      </c>
      <c r="D120" s="135">
        <v>4641781253</v>
      </c>
      <c r="E120" s="135">
        <v>0</v>
      </c>
      <c r="F120" s="135">
        <v>0</v>
      </c>
      <c r="G120" s="135">
        <v>4641781253</v>
      </c>
      <c r="H120" s="135">
        <v>0</v>
      </c>
      <c r="I120" s="135">
        <v>0</v>
      </c>
      <c r="J120" s="136">
        <v>0</v>
      </c>
      <c r="K120" s="135">
        <v>4641781253</v>
      </c>
      <c r="L120" s="134" t="s">
        <v>658</v>
      </c>
    </row>
    <row r="121" spans="1:12" x14ac:dyDescent="0.25">
      <c r="A121" s="134" t="s">
        <v>716</v>
      </c>
      <c r="B121" s="134" t="s">
        <v>725</v>
      </c>
      <c r="C121" s="134" t="s">
        <v>726</v>
      </c>
      <c r="D121" s="135">
        <v>4641781253</v>
      </c>
      <c r="E121" s="135">
        <v>0</v>
      </c>
      <c r="F121" s="135">
        <v>0</v>
      </c>
      <c r="G121" s="135">
        <v>4641781253</v>
      </c>
      <c r="H121" s="135">
        <v>0</v>
      </c>
      <c r="I121" s="135">
        <v>0</v>
      </c>
      <c r="J121" s="136">
        <v>0</v>
      </c>
      <c r="K121" s="135">
        <v>4641781253</v>
      </c>
      <c r="L121" s="134" t="s">
        <v>658</v>
      </c>
    </row>
    <row r="122" spans="1:12" x14ac:dyDescent="0.25">
      <c r="A122" s="134" t="s">
        <v>716</v>
      </c>
      <c r="B122" s="134" t="s">
        <v>727</v>
      </c>
      <c r="C122" s="134" t="s">
        <v>728</v>
      </c>
      <c r="D122" s="135">
        <v>83669562</v>
      </c>
      <c r="E122" s="135">
        <v>0</v>
      </c>
      <c r="F122" s="135">
        <v>0</v>
      </c>
      <c r="G122" s="135">
        <v>83669562</v>
      </c>
      <c r="H122" s="135">
        <v>0</v>
      </c>
      <c r="I122" s="135">
        <v>0</v>
      </c>
      <c r="J122" s="136">
        <v>0</v>
      </c>
      <c r="K122" s="135">
        <v>83669562</v>
      </c>
      <c r="L122" s="134" t="s">
        <v>658</v>
      </c>
    </row>
    <row r="123" spans="1:12" x14ac:dyDescent="0.25">
      <c r="A123" s="134" t="s">
        <v>716</v>
      </c>
      <c r="B123" s="134" t="s">
        <v>676</v>
      </c>
      <c r="C123" s="134" t="s">
        <v>677</v>
      </c>
      <c r="D123" s="135">
        <v>83669562</v>
      </c>
      <c r="E123" s="135">
        <v>0</v>
      </c>
      <c r="F123" s="135">
        <v>0</v>
      </c>
      <c r="G123" s="135">
        <v>83669562</v>
      </c>
      <c r="H123" s="135">
        <v>0</v>
      </c>
      <c r="I123" s="135">
        <v>0</v>
      </c>
      <c r="J123" s="136">
        <v>0</v>
      </c>
      <c r="K123" s="135">
        <v>83669562</v>
      </c>
      <c r="L123" s="134" t="s">
        <v>658</v>
      </c>
    </row>
    <row r="124" spans="1:12" x14ac:dyDescent="0.25">
      <c r="A124" s="134" t="s">
        <v>716</v>
      </c>
      <c r="B124" s="134" t="s">
        <v>729</v>
      </c>
      <c r="C124" s="134" t="s">
        <v>730</v>
      </c>
      <c r="D124" s="135">
        <v>4558111691</v>
      </c>
      <c r="E124" s="135">
        <v>0</v>
      </c>
      <c r="F124" s="135">
        <v>0</v>
      </c>
      <c r="G124" s="135">
        <v>4558111691</v>
      </c>
      <c r="H124" s="135">
        <v>0</v>
      </c>
      <c r="I124" s="135">
        <v>0</v>
      </c>
      <c r="J124" s="136">
        <v>0</v>
      </c>
      <c r="K124" s="135">
        <v>4558111691</v>
      </c>
      <c r="L124" s="134" t="s">
        <v>658</v>
      </c>
    </row>
    <row r="125" spans="1:12" x14ac:dyDescent="0.25">
      <c r="A125" s="134" t="s">
        <v>716</v>
      </c>
      <c r="B125" s="134" t="s">
        <v>705</v>
      </c>
      <c r="C125" s="134" t="s">
        <v>706</v>
      </c>
      <c r="D125" s="135">
        <v>3059129694</v>
      </c>
      <c r="E125" s="135">
        <v>0</v>
      </c>
      <c r="F125" s="135">
        <v>0</v>
      </c>
      <c r="G125" s="135">
        <v>3059129694</v>
      </c>
      <c r="H125" s="135">
        <v>0</v>
      </c>
      <c r="I125" s="135">
        <v>0</v>
      </c>
      <c r="J125" s="136">
        <v>0</v>
      </c>
      <c r="K125" s="135">
        <v>3059129694</v>
      </c>
      <c r="L125" s="134" t="s">
        <v>658</v>
      </c>
    </row>
    <row r="126" spans="1:12" x14ac:dyDescent="0.25">
      <c r="A126" s="134" t="s">
        <v>716</v>
      </c>
      <c r="B126" s="134" t="s">
        <v>731</v>
      </c>
      <c r="C126" s="134" t="s">
        <v>732</v>
      </c>
      <c r="D126" s="135">
        <v>84500000</v>
      </c>
      <c r="E126" s="135">
        <v>0</v>
      </c>
      <c r="F126" s="135">
        <v>0</v>
      </c>
      <c r="G126" s="135">
        <v>84500000</v>
      </c>
      <c r="H126" s="135">
        <v>0</v>
      </c>
      <c r="I126" s="135">
        <v>0</v>
      </c>
      <c r="J126" s="136">
        <v>0</v>
      </c>
      <c r="K126" s="135">
        <v>84500000</v>
      </c>
      <c r="L126" s="134" t="s">
        <v>658</v>
      </c>
    </row>
    <row r="127" spans="1:12" x14ac:dyDescent="0.25">
      <c r="A127" s="134" t="s">
        <v>716</v>
      </c>
      <c r="B127" s="134" t="s">
        <v>667</v>
      </c>
      <c r="C127" s="134" t="s">
        <v>397</v>
      </c>
      <c r="D127" s="135">
        <v>459447510</v>
      </c>
      <c r="E127" s="135">
        <v>0</v>
      </c>
      <c r="F127" s="135">
        <v>0</v>
      </c>
      <c r="G127" s="135">
        <v>459447510</v>
      </c>
      <c r="H127" s="135">
        <v>0</v>
      </c>
      <c r="I127" s="135">
        <v>0</v>
      </c>
      <c r="J127" s="136">
        <v>0</v>
      </c>
      <c r="K127" s="135">
        <v>459447510</v>
      </c>
      <c r="L127" s="134" t="s">
        <v>658</v>
      </c>
    </row>
    <row r="128" spans="1:12" x14ac:dyDescent="0.25">
      <c r="A128" s="134" t="s">
        <v>716</v>
      </c>
      <c r="B128" s="134" t="s">
        <v>686</v>
      </c>
      <c r="C128" s="134" t="s">
        <v>687</v>
      </c>
      <c r="D128" s="135">
        <v>84500000</v>
      </c>
      <c r="E128" s="135">
        <v>0</v>
      </c>
      <c r="F128" s="135">
        <v>0</v>
      </c>
      <c r="G128" s="135">
        <v>84500000</v>
      </c>
      <c r="H128" s="135">
        <v>0</v>
      </c>
      <c r="I128" s="135">
        <v>0</v>
      </c>
      <c r="J128" s="136">
        <v>0</v>
      </c>
      <c r="K128" s="135">
        <v>84500000</v>
      </c>
      <c r="L128" s="134" t="s">
        <v>658</v>
      </c>
    </row>
    <row r="129" spans="1:12" x14ac:dyDescent="0.25">
      <c r="A129" s="134" t="s">
        <v>716</v>
      </c>
      <c r="B129" s="134" t="s">
        <v>668</v>
      </c>
      <c r="C129" s="134" t="s">
        <v>669</v>
      </c>
      <c r="D129" s="135">
        <v>289262133</v>
      </c>
      <c r="E129" s="135">
        <v>0</v>
      </c>
      <c r="F129" s="135">
        <v>0</v>
      </c>
      <c r="G129" s="135">
        <v>289262133</v>
      </c>
      <c r="H129" s="135">
        <v>0</v>
      </c>
      <c r="I129" s="135">
        <v>0</v>
      </c>
      <c r="J129" s="136">
        <v>0</v>
      </c>
      <c r="K129" s="135">
        <v>289262133</v>
      </c>
      <c r="L129" s="134" t="s">
        <v>658</v>
      </c>
    </row>
    <row r="130" spans="1:12" x14ac:dyDescent="0.25">
      <c r="A130" s="134" t="s">
        <v>716</v>
      </c>
      <c r="B130" s="134" t="s">
        <v>670</v>
      </c>
      <c r="C130" s="134" t="s">
        <v>671</v>
      </c>
      <c r="D130" s="135">
        <v>581272354</v>
      </c>
      <c r="E130" s="135">
        <v>0</v>
      </c>
      <c r="F130" s="135">
        <v>0</v>
      </c>
      <c r="G130" s="135">
        <v>581272354</v>
      </c>
      <c r="H130" s="135">
        <v>0</v>
      </c>
      <c r="I130" s="135">
        <v>0</v>
      </c>
      <c r="J130" s="136">
        <v>0</v>
      </c>
      <c r="K130" s="135">
        <v>581272354</v>
      </c>
      <c r="L130" s="134" t="s">
        <v>658</v>
      </c>
    </row>
    <row r="131" spans="1:12" x14ac:dyDescent="0.25">
      <c r="A131" s="134" t="s">
        <v>716</v>
      </c>
      <c r="B131" s="134" t="s">
        <v>454</v>
      </c>
      <c r="C131" s="134" t="s">
        <v>455</v>
      </c>
      <c r="D131" s="135">
        <v>2736220003</v>
      </c>
      <c r="E131" s="135">
        <v>0</v>
      </c>
      <c r="F131" s="135">
        <v>0</v>
      </c>
      <c r="G131" s="135">
        <v>2736220003</v>
      </c>
      <c r="H131" s="135">
        <v>0</v>
      </c>
      <c r="I131" s="135">
        <v>0</v>
      </c>
      <c r="J131" s="136">
        <v>0</v>
      </c>
      <c r="K131" s="135">
        <v>2736220003</v>
      </c>
      <c r="L131" s="134" t="s">
        <v>658</v>
      </c>
    </row>
    <row r="132" spans="1:12" x14ac:dyDescent="0.25">
      <c r="A132" s="134" t="s">
        <v>716</v>
      </c>
      <c r="B132" s="134" t="s">
        <v>456</v>
      </c>
      <c r="C132" s="134" t="s">
        <v>457</v>
      </c>
      <c r="D132" s="135">
        <v>2736220003</v>
      </c>
      <c r="E132" s="135">
        <v>0</v>
      </c>
      <c r="F132" s="135">
        <v>0</v>
      </c>
      <c r="G132" s="135">
        <v>2736220003</v>
      </c>
      <c r="H132" s="135">
        <v>0</v>
      </c>
      <c r="I132" s="135">
        <v>0</v>
      </c>
      <c r="J132" s="136">
        <v>0</v>
      </c>
      <c r="K132" s="135">
        <v>2736220003</v>
      </c>
      <c r="L132" s="134" t="s">
        <v>658</v>
      </c>
    </row>
    <row r="133" spans="1:12" x14ac:dyDescent="0.25">
      <c r="A133" s="134" t="s">
        <v>716</v>
      </c>
      <c r="B133" s="134" t="s">
        <v>458</v>
      </c>
      <c r="C133" s="134" t="s">
        <v>459</v>
      </c>
      <c r="D133" s="135">
        <v>2736220003</v>
      </c>
      <c r="E133" s="135">
        <v>0</v>
      </c>
      <c r="F133" s="135">
        <v>0</v>
      </c>
      <c r="G133" s="135">
        <v>2736220003</v>
      </c>
      <c r="H133" s="135">
        <v>0</v>
      </c>
      <c r="I133" s="135">
        <v>0</v>
      </c>
      <c r="J133" s="136">
        <v>0</v>
      </c>
      <c r="K133" s="135">
        <v>2736220003</v>
      </c>
      <c r="L133" s="134" t="s">
        <v>658</v>
      </c>
    </row>
    <row r="134" spans="1:12" x14ac:dyDescent="0.25">
      <c r="A134" s="134" t="s">
        <v>716</v>
      </c>
      <c r="B134" s="134" t="s">
        <v>733</v>
      </c>
      <c r="C134" s="134" t="s">
        <v>734</v>
      </c>
      <c r="D134" s="135">
        <v>2736220003</v>
      </c>
      <c r="E134" s="135">
        <v>0</v>
      </c>
      <c r="F134" s="135">
        <v>0</v>
      </c>
      <c r="G134" s="135">
        <v>2736220003</v>
      </c>
      <c r="H134" s="135">
        <v>0</v>
      </c>
      <c r="I134" s="135">
        <v>0</v>
      </c>
      <c r="J134" s="136">
        <v>0</v>
      </c>
      <c r="K134" s="135">
        <v>2736220003</v>
      </c>
      <c r="L134" s="134" t="s">
        <v>658</v>
      </c>
    </row>
    <row r="135" spans="1:12" x14ac:dyDescent="0.25">
      <c r="A135" s="134" t="s">
        <v>716</v>
      </c>
      <c r="B135" s="134" t="s">
        <v>735</v>
      </c>
      <c r="C135" s="134" t="s">
        <v>736</v>
      </c>
      <c r="D135" s="135">
        <v>2736220003</v>
      </c>
      <c r="E135" s="135">
        <v>0</v>
      </c>
      <c r="F135" s="135">
        <v>0</v>
      </c>
      <c r="G135" s="135">
        <v>2736220003</v>
      </c>
      <c r="H135" s="135">
        <v>0</v>
      </c>
      <c r="I135" s="135">
        <v>0</v>
      </c>
      <c r="J135" s="136">
        <v>0</v>
      </c>
      <c r="K135" s="135">
        <v>2736220003</v>
      </c>
      <c r="L135" s="134" t="s">
        <v>658</v>
      </c>
    </row>
    <row r="136" spans="1:12" x14ac:dyDescent="0.25">
      <c r="A136" s="134" t="s">
        <v>716</v>
      </c>
      <c r="B136" s="134" t="s">
        <v>686</v>
      </c>
      <c r="C136" s="134" t="s">
        <v>687</v>
      </c>
      <c r="D136" s="135">
        <v>2360000000</v>
      </c>
      <c r="E136" s="135">
        <v>0</v>
      </c>
      <c r="F136" s="135">
        <v>0</v>
      </c>
      <c r="G136" s="135">
        <v>2360000000</v>
      </c>
      <c r="H136" s="135">
        <v>0</v>
      </c>
      <c r="I136" s="135">
        <v>0</v>
      </c>
      <c r="J136" s="136">
        <v>0</v>
      </c>
      <c r="K136" s="135">
        <v>2360000000</v>
      </c>
      <c r="L136" s="134" t="s">
        <v>658</v>
      </c>
    </row>
    <row r="137" spans="1:12" x14ac:dyDescent="0.25">
      <c r="A137" s="134" t="s">
        <v>716</v>
      </c>
      <c r="B137" s="134" t="s">
        <v>668</v>
      </c>
      <c r="C137" s="134" t="s">
        <v>669</v>
      </c>
      <c r="D137" s="135">
        <v>376220003</v>
      </c>
      <c r="E137" s="135">
        <v>0</v>
      </c>
      <c r="F137" s="135">
        <v>0</v>
      </c>
      <c r="G137" s="135">
        <v>376220003</v>
      </c>
      <c r="H137" s="135">
        <v>0</v>
      </c>
      <c r="I137" s="135">
        <v>0</v>
      </c>
      <c r="J137" s="136">
        <v>0</v>
      </c>
      <c r="K137" s="135">
        <v>376220003</v>
      </c>
      <c r="L137" s="134" t="s">
        <v>658</v>
      </c>
    </row>
    <row r="138" spans="1:12" x14ac:dyDescent="0.25">
      <c r="A138" s="134" t="s">
        <v>716</v>
      </c>
      <c r="B138" s="134" t="s">
        <v>460</v>
      </c>
      <c r="C138" s="134" t="s">
        <v>461</v>
      </c>
      <c r="D138" s="135">
        <v>49257871901</v>
      </c>
      <c r="E138" s="135">
        <v>0</v>
      </c>
      <c r="F138" s="135">
        <v>0</v>
      </c>
      <c r="G138" s="135">
        <v>49257871901</v>
      </c>
      <c r="H138" s="135">
        <v>1229229860</v>
      </c>
      <c r="I138" s="135">
        <v>1229229860</v>
      </c>
      <c r="J138" s="136">
        <v>2.5</v>
      </c>
      <c r="K138" s="135">
        <v>48028642041</v>
      </c>
      <c r="L138" s="134" t="s">
        <v>658</v>
      </c>
    </row>
    <row r="139" spans="1:12" x14ac:dyDescent="0.25">
      <c r="A139" s="134" t="s">
        <v>716</v>
      </c>
      <c r="B139" s="134" t="s">
        <v>462</v>
      </c>
      <c r="C139" s="134" t="s">
        <v>463</v>
      </c>
      <c r="D139" s="135">
        <v>49257871901</v>
      </c>
      <c r="E139" s="135">
        <v>0</v>
      </c>
      <c r="F139" s="135">
        <v>0</v>
      </c>
      <c r="G139" s="135">
        <v>49257871901</v>
      </c>
      <c r="H139" s="135">
        <v>1229229860</v>
      </c>
      <c r="I139" s="135">
        <v>1229229860</v>
      </c>
      <c r="J139" s="136">
        <v>2.5</v>
      </c>
      <c r="K139" s="135">
        <v>48028642041</v>
      </c>
      <c r="L139" s="134" t="s">
        <v>658</v>
      </c>
    </row>
    <row r="140" spans="1:12" x14ac:dyDescent="0.25">
      <c r="A140" s="134" t="s">
        <v>716</v>
      </c>
      <c r="B140" s="134" t="s">
        <v>464</v>
      </c>
      <c r="C140" s="134" t="s">
        <v>465</v>
      </c>
      <c r="D140" s="135">
        <v>7658326395</v>
      </c>
      <c r="E140" s="135">
        <v>0</v>
      </c>
      <c r="F140" s="135">
        <v>0</v>
      </c>
      <c r="G140" s="135">
        <v>7658326395</v>
      </c>
      <c r="H140" s="135">
        <v>0</v>
      </c>
      <c r="I140" s="135">
        <v>0</v>
      </c>
      <c r="J140" s="136">
        <v>0</v>
      </c>
      <c r="K140" s="135">
        <v>7658326395</v>
      </c>
      <c r="L140" s="134" t="s">
        <v>658</v>
      </c>
    </row>
    <row r="141" spans="1:12" x14ac:dyDescent="0.25">
      <c r="A141" s="134" t="s">
        <v>716</v>
      </c>
      <c r="B141" s="134" t="s">
        <v>737</v>
      </c>
      <c r="C141" s="134" t="s">
        <v>738</v>
      </c>
      <c r="D141" s="135">
        <v>7658326395</v>
      </c>
      <c r="E141" s="135">
        <v>0</v>
      </c>
      <c r="F141" s="135">
        <v>0</v>
      </c>
      <c r="G141" s="135">
        <v>7658326395</v>
      </c>
      <c r="H141" s="135">
        <v>0</v>
      </c>
      <c r="I141" s="135">
        <v>0</v>
      </c>
      <c r="J141" s="136">
        <v>0</v>
      </c>
      <c r="K141" s="135">
        <v>7658326395</v>
      </c>
      <c r="L141" s="134" t="s">
        <v>658</v>
      </c>
    </row>
    <row r="142" spans="1:12" x14ac:dyDescent="0.25">
      <c r="A142" s="134" t="s">
        <v>716</v>
      </c>
      <c r="B142" s="134" t="s">
        <v>739</v>
      </c>
      <c r="C142" s="134" t="s">
        <v>740</v>
      </c>
      <c r="D142" s="135">
        <v>28400000</v>
      </c>
      <c r="E142" s="135">
        <v>0</v>
      </c>
      <c r="F142" s="135">
        <v>0</v>
      </c>
      <c r="G142" s="135">
        <v>28400000</v>
      </c>
      <c r="H142" s="135">
        <v>0</v>
      </c>
      <c r="I142" s="135">
        <v>0</v>
      </c>
      <c r="J142" s="136">
        <v>0</v>
      </c>
      <c r="K142" s="135">
        <v>28400000</v>
      </c>
      <c r="L142" s="134" t="s">
        <v>658</v>
      </c>
    </row>
    <row r="143" spans="1:12" x14ac:dyDescent="0.25">
      <c r="A143" s="134" t="s">
        <v>716</v>
      </c>
      <c r="B143" s="134" t="s">
        <v>668</v>
      </c>
      <c r="C143" s="134" t="s">
        <v>669</v>
      </c>
      <c r="D143" s="135">
        <v>28400000</v>
      </c>
      <c r="E143" s="135">
        <v>0</v>
      </c>
      <c r="F143" s="135">
        <v>0</v>
      </c>
      <c r="G143" s="135">
        <v>28400000</v>
      </c>
      <c r="H143" s="135">
        <v>0</v>
      </c>
      <c r="I143" s="135">
        <v>0</v>
      </c>
      <c r="J143" s="136">
        <v>0</v>
      </c>
      <c r="K143" s="135">
        <v>28400000</v>
      </c>
      <c r="L143" s="134" t="s">
        <v>658</v>
      </c>
    </row>
    <row r="144" spans="1:12" x14ac:dyDescent="0.25">
      <c r="A144" s="134" t="s">
        <v>716</v>
      </c>
      <c r="B144" s="134" t="s">
        <v>741</v>
      </c>
      <c r="C144" s="134" t="s">
        <v>742</v>
      </c>
      <c r="D144" s="135">
        <v>7629926395</v>
      </c>
      <c r="E144" s="135">
        <v>0</v>
      </c>
      <c r="F144" s="135">
        <v>0</v>
      </c>
      <c r="G144" s="135">
        <v>7629926395</v>
      </c>
      <c r="H144" s="135">
        <v>0</v>
      </c>
      <c r="I144" s="135">
        <v>0</v>
      </c>
      <c r="J144" s="136">
        <v>0</v>
      </c>
      <c r="K144" s="135">
        <v>7629926395</v>
      </c>
      <c r="L144" s="134" t="s">
        <v>658</v>
      </c>
    </row>
    <row r="145" spans="1:12" x14ac:dyDescent="0.25">
      <c r="A145" s="134" t="s">
        <v>716</v>
      </c>
      <c r="B145" s="134" t="s">
        <v>668</v>
      </c>
      <c r="C145" s="134" t="s">
        <v>669</v>
      </c>
      <c r="D145" s="135">
        <v>655853149</v>
      </c>
      <c r="E145" s="135">
        <v>0</v>
      </c>
      <c r="F145" s="135">
        <v>0</v>
      </c>
      <c r="G145" s="135">
        <v>655853149</v>
      </c>
      <c r="H145" s="135">
        <v>0</v>
      </c>
      <c r="I145" s="135">
        <v>0</v>
      </c>
      <c r="J145" s="136">
        <v>0</v>
      </c>
      <c r="K145" s="135">
        <v>655853149</v>
      </c>
      <c r="L145" s="134" t="s">
        <v>658</v>
      </c>
    </row>
    <row r="146" spans="1:12" x14ac:dyDescent="0.25">
      <c r="A146" s="134" t="s">
        <v>716</v>
      </c>
      <c r="B146" s="134" t="s">
        <v>691</v>
      </c>
      <c r="C146" s="134" t="s">
        <v>692</v>
      </c>
      <c r="D146" s="135">
        <v>6974073246</v>
      </c>
      <c r="E146" s="135">
        <v>0</v>
      </c>
      <c r="F146" s="135">
        <v>0</v>
      </c>
      <c r="G146" s="135">
        <v>6974073246</v>
      </c>
      <c r="H146" s="135">
        <v>0</v>
      </c>
      <c r="I146" s="135">
        <v>0</v>
      </c>
      <c r="J146" s="136">
        <v>0</v>
      </c>
      <c r="K146" s="135">
        <v>6974073246</v>
      </c>
      <c r="L146" s="134" t="s">
        <v>658</v>
      </c>
    </row>
    <row r="147" spans="1:12" x14ac:dyDescent="0.25">
      <c r="A147" s="134" t="s">
        <v>716</v>
      </c>
      <c r="B147" s="134" t="s">
        <v>466</v>
      </c>
      <c r="C147" s="134" t="s">
        <v>467</v>
      </c>
      <c r="D147" s="135">
        <v>14699546272</v>
      </c>
      <c r="E147" s="135">
        <v>0</v>
      </c>
      <c r="F147" s="135">
        <v>0</v>
      </c>
      <c r="G147" s="135">
        <v>14699546272</v>
      </c>
      <c r="H147" s="135">
        <v>1225637060</v>
      </c>
      <c r="I147" s="135">
        <v>1225637060</v>
      </c>
      <c r="J147" s="136">
        <v>8.34</v>
      </c>
      <c r="K147" s="135">
        <v>13473909212</v>
      </c>
      <c r="L147" s="134" t="s">
        <v>658</v>
      </c>
    </row>
    <row r="148" spans="1:12" x14ac:dyDescent="0.25">
      <c r="A148" s="134" t="s">
        <v>716</v>
      </c>
      <c r="B148" s="134" t="s">
        <v>743</v>
      </c>
      <c r="C148" s="134" t="s">
        <v>744</v>
      </c>
      <c r="D148" s="135">
        <v>14699546272</v>
      </c>
      <c r="E148" s="135">
        <v>0</v>
      </c>
      <c r="F148" s="135">
        <v>0</v>
      </c>
      <c r="G148" s="135">
        <v>14699546272</v>
      </c>
      <c r="H148" s="135">
        <v>1225637060</v>
      </c>
      <c r="I148" s="135">
        <v>1225637060</v>
      </c>
      <c r="J148" s="136">
        <v>8.34</v>
      </c>
      <c r="K148" s="135">
        <v>13473909212</v>
      </c>
      <c r="L148" s="134" t="s">
        <v>658</v>
      </c>
    </row>
    <row r="149" spans="1:12" x14ac:dyDescent="0.25">
      <c r="A149" s="134" t="s">
        <v>716</v>
      </c>
      <c r="B149" s="134" t="s">
        <v>745</v>
      </c>
      <c r="C149" s="134" t="s">
        <v>746</v>
      </c>
      <c r="D149" s="135">
        <v>13375867848</v>
      </c>
      <c r="E149" s="135">
        <v>0</v>
      </c>
      <c r="F149" s="135">
        <v>0</v>
      </c>
      <c r="G149" s="135">
        <v>13375867848</v>
      </c>
      <c r="H149" s="135">
        <v>1225637060</v>
      </c>
      <c r="I149" s="135">
        <v>1225637060</v>
      </c>
      <c r="J149" s="136">
        <v>9.16</v>
      </c>
      <c r="K149" s="135">
        <v>12150230788</v>
      </c>
      <c r="L149" s="134" t="s">
        <v>658</v>
      </c>
    </row>
    <row r="150" spans="1:12" x14ac:dyDescent="0.25">
      <c r="A150" s="134" t="s">
        <v>716</v>
      </c>
      <c r="B150" s="134" t="s">
        <v>676</v>
      </c>
      <c r="C150" s="134" t="s">
        <v>677</v>
      </c>
      <c r="D150" s="135">
        <v>129545678</v>
      </c>
      <c r="E150" s="135">
        <v>0</v>
      </c>
      <c r="F150" s="135">
        <v>0</v>
      </c>
      <c r="G150" s="135">
        <v>129545678</v>
      </c>
      <c r="H150" s="135">
        <v>0</v>
      </c>
      <c r="I150" s="135">
        <v>0</v>
      </c>
      <c r="J150" s="136">
        <v>0</v>
      </c>
      <c r="K150" s="135">
        <v>129545678</v>
      </c>
      <c r="L150" s="134" t="s">
        <v>658</v>
      </c>
    </row>
    <row r="151" spans="1:12" x14ac:dyDescent="0.25">
      <c r="A151" s="134" t="s">
        <v>716</v>
      </c>
      <c r="B151" s="134" t="s">
        <v>680</v>
      </c>
      <c r="C151" s="134" t="s">
        <v>369</v>
      </c>
      <c r="D151" s="135">
        <v>188066847</v>
      </c>
      <c r="E151" s="135">
        <v>0</v>
      </c>
      <c r="F151" s="135">
        <v>0</v>
      </c>
      <c r="G151" s="135">
        <v>188066847</v>
      </c>
      <c r="H151" s="135">
        <v>44000000</v>
      </c>
      <c r="I151" s="135">
        <v>44000000</v>
      </c>
      <c r="J151" s="136">
        <v>23.4</v>
      </c>
      <c r="K151" s="135">
        <v>144066847</v>
      </c>
      <c r="L151" s="134" t="s">
        <v>658</v>
      </c>
    </row>
    <row r="152" spans="1:12" x14ac:dyDescent="0.25">
      <c r="A152" s="134" t="s">
        <v>716</v>
      </c>
      <c r="B152" s="134" t="s">
        <v>747</v>
      </c>
      <c r="C152" s="134" t="s">
        <v>748</v>
      </c>
      <c r="D152" s="135">
        <v>1760000000</v>
      </c>
      <c r="E152" s="135">
        <v>0</v>
      </c>
      <c r="F152" s="135">
        <v>0</v>
      </c>
      <c r="G152" s="135">
        <v>1760000000</v>
      </c>
      <c r="H152" s="135">
        <v>0</v>
      </c>
      <c r="I152" s="135">
        <v>0</v>
      </c>
      <c r="J152" s="136">
        <v>0</v>
      </c>
      <c r="K152" s="135">
        <v>1760000000</v>
      </c>
      <c r="L152" s="134" t="s">
        <v>658</v>
      </c>
    </row>
    <row r="153" spans="1:12" x14ac:dyDescent="0.25">
      <c r="A153" s="134" t="s">
        <v>716</v>
      </c>
      <c r="B153" s="134" t="s">
        <v>667</v>
      </c>
      <c r="C153" s="134" t="s">
        <v>397</v>
      </c>
      <c r="D153" s="135">
        <v>420000000</v>
      </c>
      <c r="E153" s="135">
        <v>0</v>
      </c>
      <c r="F153" s="135">
        <v>0</v>
      </c>
      <c r="G153" s="135">
        <v>420000000</v>
      </c>
      <c r="H153" s="135">
        <v>0</v>
      </c>
      <c r="I153" s="135">
        <v>0</v>
      </c>
      <c r="J153" s="136">
        <v>0</v>
      </c>
      <c r="K153" s="135">
        <v>420000000</v>
      </c>
      <c r="L153" s="134" t="s">
        <v>658</v>
      </c>
    </row>
    <row r="154" spans="1:12" x14ac:dyDescent="0.25">
      <c r="A154" s="134" t="s">
        <v>716</v>
      </c>
      <c r="B154" s="134" t="s">
        <v>684</v>
      </c>
      <c r="C154" s="134" t="s">
        <v>685</v>
      </c>
      <c r="D154" s="135">
        <v>10565532877</v>
      </c>
      <c r="E154" s="135">
        <v>0</v>
      </c>
      <c r="F154" s="135">
        <v>0</v>
      </c>
      <c r="G154" s="135">
        <v>10565532877</v>
      </c>
      <c r="H154" s="135">
        <v>1180985100</v>
      </c>
      <c r="I154" s="135">
        <v>1180985100</v>
      </c>
      <c r="J154" s="136">
        <v>11.18</v>
      </c>
      <c r="K154" s="135">
        <v>9384547777</v>
      </c>
      <c r="L154" s="134" t="s">
        <v>658</v>
      </c>
    </row>
    <row r="155" spans="1:12" x14ac:dyDescent="0.25">
      <c r="A155" s="134" t="s">
        <v>716</v>
      </c>
      <c r="B155" s="134" t="s">
        <v>686</v>
      </c>
      <c r="C155" s="134" t="s">
        <v>687</v>
      </c>
      <c r="D155" s="135">
        <v>6570780</v>
      </c>
      <c r="E155" s="135">
        <v>0</v>
      </c>
      <c r="F155" s="135">
        <v>0</v>
      </c>
      <c r="G155" s="135">
        <v>6570780</v>
      </c>
      <c r="H155" s="135">
        <v>651960</v>
      </c>
      <c r="I155" s="135">
        <v>651960</v>
      </c>
      <c r="J155" s="136">
        <v>9.92</v>
      </c>
      <c r="K155" s="135">
        <v>5918820</v>
      </c>
      <c r="L155" s="134" t="s">
        <v>658</v>
      </c>
    </row>
    <row r="156" spans="1:12" x14ac:dyDescent="0.25">
      <c r="A156" s="134" t="s">
        <v>716</v>
      </c>
      <c r="B156" s="134" t="s">
        <v>668</v>
      </c>
      <c r="C156" s="134" t="s">
        <v>669</v>
      </c>
      <c r="D156" s="135">
        <v>306151666</v>
      </c>
      <c r="E156" s="135">
        <v>0</v>
      </c>
      <c r="F156" s="135">
        <v>0</v>
      </c>
      <c r="G156" s="135">
        <v>306151666</v>
      </c>
      <c r="H156" s="135">
        <v>0</v>
      </c>
      <c r="I156" s="135">
        <v>0</v>
      </c>
      <c r="J156" s="136">
        <v>0</v>
      </c>
      <c r="K156" s="135">
        <v>306151666</v>
      </c>
      <c r="L156" s="134" t="s">
        <v>658</v>
      </c>
    </row>
    <row r="157" spans="1:12" x14ac:dyDescent="0.25">
      <c r="A157" s="134" t="s">
        <v>716</v>
      </c>
      <c r="B157" s="134" t="s">
        <v>749</v>
      </c>
      <c r="C157" s="134" t="s">
        <v>750</v>
      </c>
      <c r="D157" s="135">
        <v>1323678424</v>
      </c>
      <c r="E157" s="135">
        <v>0</v>
      </c>
      <c r="F157" s="135">
        <v>0</v>
      </c>
      <c r="G157" s="135">
        <v>1323678424</v>
      </c>
      <c r="H157" s="135">
        <v>0</v>
      </c>
      <c r="I157" s="135">
        <v>0</v>
      </c>
      <c r="J157" s="136">
        <v>0</v>
      </c>
      <c r="K157" s="135">
        <v>1323678424</v>
      </c>
      <c r="L157" s="134" t="s">
        <v>658</v>
      </c>
    </row>
    <row r="158" spans="1:12" x14ac:dyDescent="0.25">
      <c r="A158" s="134" t="s">
        <v>716</v>
      </c>
      <c r="B158" s="134" t="s">
        <v>751</v>
      </c>
      <c r="C158" s="134" t="s">
        <v>752</v>
      </c>
      <c r="D158" s="135">
        <v>860738424</v>
      </c>
      <c r="E158" s="135">
        <v>0</v>
      </c>
      <c r="F158" s="135">
        <v>0</v>
      </c>
      <c r="G158" s="135">
        <v>860738424</v>
      </c>
      <c r="H158" s="135">
        <v>0</v>
      </c>
      <c r="I158" s="135">
        <v>0</v>
      </c>
      <c r="J158" s="136">
        <v>0</v>
      </c>
      <c r="K158" s="135">
        <v>860738424</v>
      </c>
      <c r="L158" s="134" t="s">
        <v>658</v>
      </c>
    </row>
    <row r="159" spans="1:12" x14ac:dyDescent="0.25">
      <c r="A159" s="134" t="s">
        <v>716</v>
      </c>
      <c r="B159" s="134" t="s">
        <v>668</v>
      </c>
      <c r="C159" s="134" t="s">
        <v>669</v>
      </c>
      <c r="D159" s="135">
        <v>462940000</v>
      </c>
      <c r="E159" s="135">
        <v>0</v>
      </c>
      <c r="F159" s="135">
        <v>0</v>
      </c>
      <c r="G159" s="135">
        <v>462940000</v>
      </c>
      <c r="H159" s="135">
        <v>0</v>
      </c>
      <c r="I159" s="135">
        <v>0</v>
      </c>
      <c r="J159" s="136">
        <v>0</v>
      </c>
      <c r="K159" s="135">
        <v>462940000</v>
      </c>
      <c r="L159" s="134" t="s">
        <v>658</v>
      </c>
    </row>
    <row r="160" spans="1:12" x14ac:dyDescent="0.25">
      <c r="A160" s="134" t="s">
        <v>716</v>
      </c>
      <c r="B160" s="134" t="s">
        <v>468</v>
      </c>
      <c r="C160" s="134" t="s">
        <v>469</v>
      </c>
      <c r="D160" s="135">
        <v>19622632027</v>
      </c>
      <c r="E160" s="135">
        <v>0</v>
      </c>
      <c r="F160" s="135">
        <v>0</v>
      </c>
      <c r="G160" s="135">
        <v>19622632027</v>
      </c>
      <c r="H160" s="135">
        <v>0</v>
      </c>
      <c r="I160" s="135">
        <v>0</v>
      </c>
      <c r="J160" s="136">
        <v>0</v>
      </c>
      <c r="K160" s="135">
        <v>19622632027</v>
      </c>
      <c r="L160" s="134" t="s">
        <v>658</v>
      </c>
    </row>
    <row r="161" spans="1:12" x14ac:dyDescent="0.25">
      <c r="A161" s="134" t="s">
        <v>716</v>
      </c>
      <c r="B161" s="134" t="s">
        <v>753</v>
      </c>
      <c r="C161" s="134" t="s">
        <v>738</v>
      </c>
      <c r="D161" s="135">
        <v>19622632027</v>
      </c>
      <c r="E161" s="135">
        <v>0</v>
      </c>
      <c r="F161" s="135">
        <v>0</v>
      </c>
      <c r="G161" s="135">
        <v>19622632027</v>
      </c>
      <c r="H161" s="135">
        <v>0</v>
      </c>
      <c r="I161" s="135">
        <v>0</v>
      </c>
      <c r="J161" s="136">
        <v>0</v>
      </c>
      <c r="K161" s="135">
        <v>19622632027</v>
      </c>
      <c r="L161" s="134" t="s">
        <v>658</v>
      </c>
    </row>
    <row r="162" spans="1:12" x14ac:dyDescent="0.25">
      <c r="A162" s="134" t="s">
        <v>716</v>
      </c>
      <c r="B162" s="134" t="s">
        <v>754</v>
      </c>
      <c r="C162" s="134" t="s">
        <v>755</v>
      </c>
      <c r="D162" s="135">
        <v>404772458</v>
      </c>
      <c r="E162" s="135">
        <v>0</v>
      </c>
      <c r="F162" s="135">
        <v>0</v>
      </c>
      <c r="G162" s="135">
        <v>404772458</v>
      </c>
      <c r="H162" s="135">
        <v>0</v>
      </c>
      <c r="I162" s="135">
        <v>0</v>
      </c>
      <c r="J162" s="136">
        <v>0</v>
      </c>
      <c r="K162" s="135">
        <v>404772458</v>
      </c>
      <c r="L162" s="134" t="s">
        <v>658</v>
      </c>
    </row>
    <row r="163" spans="1:12" x14ac:dyDescent="0.25">
      <c r="A163" s="134" t="s">
        <v>716</v>
      </c>
      <c r="B163" s="134" t="s">
        <v>684</v>
      </c>
      <c r="C163" s="134" t="s">
        <v>685</v>
      </c>
      <c r="D163" s="135">
        <v>83114122</v>
      </c>
      <c r="E163" s="135">
        <v>0</v>
      </c>
      <c r="F163" s="135">
        <v>0</v>
      </c>
      <c r="G163" s="135">
        <v>83114122</v>
      </c>
      <c r="H163" s="135">
        <v>0</v>
      </c>
      <c r="I163" s="135">
        <v>0</v>
      </c>
      <c r="J163" s="136">
        <v>0</v>
      </c>
      <c r="K163" s="135">
        <v>83114122</v>
      </c>
      <c r="L163" s="134" t="s">
        <v>658</v>
      </c>
    </row>
    <row r="164" spans="1:12" x14ac:dyDescent="0.25">
      <c r="A164" s="134" t="s">
        <v>716</v>
      </c>
      <c r="B164" s="134" t="s">
        <v>668</v>
      </c>
      <c r="C164" s="134" t="s">
        <v>669</v>
      </c>
      <c r="D164" s="135">
        <v>321658336</v>
      </c>
      <c r="E164" s="135">
        <v>0</v>
      </c>
      <c r="F164" s="135">
        <v>0</v>
      </c>
      <c r="G164" s="135">
        <v>321658336</v>
      </c>
      <c r="H164" s="135">
        <v>0</v>
      </c>
      <c r="I164" s="135">
        <v>0</v>
      </c>
      <c r="J164" s="136">
        <v>0</v>
      </c>
      <c r="K164" s="135">
        <v>321658336</v>
      </c>
      <c r="L164" s="134" t="s">
        <v>658</v>
      </c>
    </row>
    <row r="165" spans="1:12" x14ac:dyDescent="0.25">
      <c r="A165" s="134" t="s">
        <v>716</v>
      </c>
      <c r="B165" s="134" t="s">
        <v>756</v>
      </c>
      <c r="C165" s="134" t="s">
        <v>757</v>
      </c>
      <c r="D165" s="135">
        <v>11154613777</v>
      </c>
      <c r="E165" s="135">
        <v>0</v>
      </c>
      <c r="F165" s="135">
        <v>0</v>
      </c>
      <c r="G165" s="135">
        <v>11154613777</v>
      </c>
      <c r="H165" s="135">
        <v>0</v>
      </c>
      <c r="I165" s="135">
        <v>0</v>
      </c>
      <c r="J165" s="136">
        <v>0</v>
      </c>
      <c r="K165" s="135">
        <v>11154613777</v>
      </c>
      <c r="L165" s="134" t="s">
        <v>658</v>
      </c>
    </row>
    <row r="166" spans="1:12" x14ac:dyDescent="0.25">
      <c r="A166" s="134" t="s">
        <v>716</v>
      </c>
      <c r="B166" s="134" t="s">
        <v>668</v>
      </c>
      <c r="C166" s="134" t="s">
        <v>669</v>
      </c>
      <c r="D166" s="135">
        <v>70708333</v>
      </c>
      <c r="E166" s="135">
        <v>0</v>
      </c>
      <c r="F166" s="135">
        <v>0</v>
      </c>
      <c r="G166" s="135">
        <v>70708333</v>
      </c>
      <c r="H166" s="135">
        <v>0</v>
      </c>
      <c r="I166" s="135">
        <v>0</v>
      </c>
      <c r="J166" s="136">
        <v>0</v>
      </c>
      <c r="K166" s="135">
        <v>70708333</v>
      </c>
      <c r="L166" s="134" t="s">
        <v>658</v>
      </c>
    </row>
    <row r="167" spans="1:12" x14ac:dyDescent="0.25">
      <c r="A167" s="134" t="s">
        <v>716</v>
      </c>
      <c r="B167" s="134" t="s">
        <v>690</v>
      </c>
      <c r="C167" s="134" t="s">
        <v>656</v>
      </c>
      <c r="D167" s="135">
        <v>7083905444</v>
      </c>
      <c r="E167" s="135">
        <v>0</v>
      </c>
      <c r="F167" s="135">
        <v>0</v>
      </c>
      <c r="G167" s="135">
        <v>7083905444</v>
      </c>
      <c r="H167" s="135">
        <v>0</v>
      </c>
      <c r="I167" s="135">
        <v>0</v>
      </c>
      <c r="J167" s="136">
        <v>0</v>
      </c>
      <c r="K167" s="135">
        <v>7083905444</v>
      </c>
      <c r="L167" s="134" t="s">
        <v>658</v>
      </c>
    </row>
    <row r="168" spans="1:12" x14ac:dyDescent="0.25">
      <c r="A168" s="134" t="s">
        <v>716</v>
      </c>
      <c r="B168" s="134" t="s">
        <v>691</v>
      </c>
      <c r="C168" s="134" t="s">
        <v>692</v>
      </c>
      <c r="D168" s="135">
        <v>4000000000</v>
      </c>
      <c r="E168" s="135">
        <v>0</v>
      </c>
      <c r="F168" s="135">
        <v>0</v>
      </c>
      <c r="G168" s="135">
        <v>4000000000</v>
      </c>
      <c r="H168" s="135">
        <v>0</v>
      </c>
      <c r="I168" s="135">
        <v>0</v>
      </c>
      <c r="J168" s="136">
        <v>0</v>
      </c>
      <c r="K168" s="135">
        <v>4000000000</v>
      </c>
      <c r="L168" s="134" t="s">
        <v>658</v>
      </c>
    </row>
    <row r="169" spans="1:12" x14ac:dyDescent="0.25">
      <c r="A169" s="134" t="s">
        <v>716</v>
      </c>
      <c r="B169" s="134" t="s">
        <v>758</v>
      </c>
      <c r="C169" s="134" t="s">
        <v>759</v>
      </c>
      <c r="D169" s="135">
        <v>8063245792</v>
      </c>
      <c r="E169" s="135">
        <v>0</v>
      </c>
      <c r="F169" s="135">
        <v>0</v>
      </c>
      <c r="G169" s="135">
        <v>8063245792</v>
      </c>
      <c r="H169" s="135">
        <v>0</v>
      </c>
      <c r="I169" s="135">
        <v>0</v>
      </c>
      <c r="J169" s="136">
        <v>0</v>
      </c>
      <c r="K169" s="135">
        <v>8063245792</v>
      </c>
      <c r="L169" s="134" t="s">
        <v>658</v>
      </c>
    </row>
    <row r="170" spans="1:12" x14ac:dyDescent="0.25">
      <c r="A170" s="134" t="s">
        <v>716</v>
      </c>
      <c r="B170" s="134" t="s">
        <v>691</v>
      </c>
      <c r="C170" s="134" t="s">
        <v>692</v>
      </c>
      <c r="D170" s="135">
        <v>8063245792</v>
      </c>
      <c r="E170" s="135">
        <v>0</v>
      </c>
      <c r="F170" s="135">
        <v>0</v>
      </c>
      <c r="G170" s="135">
        <v>8063245792</v>
      </c>
      <c r="H170" s="135">
        <v>0</v>
      </c>
      <c r="I170" s="135">
        <v>0</v>
      </c>
      <c r="J170" s="136">
        <v>0</v>
      </c>
      <c r="K170" s="135">
        <v>8063245792</v>
      </c>
      <c r="L170" s="134" t="s">
        <v>658</v>
      </c>
    </row>
    <row r="171" spans="1:12" x14ac:dyDescent="0.25">
      <c r="A171" s="134" t="s">
        <v>716</v>
      </c>
      <c r="B171" s="134" t="s">
        <v>470</v>
      </c>
      <c r="C171" s="134" t="s">
        <v>471</v>
      </c>
      <c r="D171" s="135">
        <v>7277367207</v>
      </c>
      <c r="E171" s="135">
        <v>0</v>
      </c>
      <c r="F171" s="135">
        <v>0</v>
      </c>
      <c r="G171" s="135">
        <v>7277367207</v>
      </c>
      <c r="H171" s="135">
        <v>3592800</v>
      </c>
      <c r="I171" s="135">
        <v>3592800</v>
      </c>
      <c r="J171" s="136">
        <v>0.05</v>
      </c>
      <c r="K171" s="135">
        <v>7273774407</v>
      </c>
      <c r="L171" s="134" t="s">
        <v>658</v>
      </c>
    </row>
    <row r="172" spans="1:12" x14ac:dyDescent="0.25">
      <c r="A172" s="134" t="s">
        <v>716</v>
      </c>
      <c r="B172" s="134" t="s">
        <v>760</v>
      </c>
      <c r="C172" s="134" t="s">
        <v>761</v>
      </c>
      <c r="D172" s="135">
        <v>7277367207</v>
      </c>
      <c r="E172" s="135">
        <v>0</v>
      </c>
      <c r="F172" s="135">
        <v>0</v>
      </c>
      <c r="G172" s="135">
        <v>7277367207</v>
      </c>
      <c r="H172" s="135">
        <v>3592800</v>
      </c>
      <c r="I172" s="135">
        <v>3592800</v>
      </c>
      <c r="J172" s="136">
        <v>0.05</v>
      </c>
      <c r="K172" s="135">
        <v>7273774407</v>
      </c>
      <c r="L172" s="134" t="s">
        <v>658</v>
      </c>
    </row>
    <row r="173" spans="1:12" x14ac:dyDescent="0.25">
      <c r="A173" s="134" t="s">
        <v>716</v>
      </c>
      <c r="B173" s="134" t="s">
        <v>762</v>
      </c>
      <c r="C173" s="134" t="s">
        <v>763</v>
      </c>
      <c r="D173" s="135">
        <v>1760941006</v>
      </c>
      <c r="E173" s="135">
        <v>0</v>
      </c>
      <c r="F173" s="135">
        <v>0</v>
      </c>
      <c r="G173" s="135">
        <v>1760941006</v>
      </c>
      <c r="H173" s="135">
        <v>0</v>
      </c>
      <c r="I173" s="135">
        <v>0</v>
      </c>
      <c r="J173" s="136">
        <v>0</v>
      </c>
      <c r="K173" s="135">
        <v>1760941006</v>
      </c>
      <c r="L173" s="134" t="s">
        <v>658</v>
      </c>
    </row>
    <row r="174" spans="1:12" x14ac:dyDescent="0.25">
      <c r="A174" s="134" t="s">
        <v>716</v>
      </c>
      <c r="B174" s="134" t="s">
        <v>668</v>
      </c>
      <c r="C174" s="134" t="s">
        <v>669</v>
      </c>
      <c r="D174" s="135">
        <v>297703995</v>
      </c>
      <c r="E174" s="135">
        <v>0</v>
      </c>
      <c r="F174" s="135">
        <v>0</v>
      </c>
      <c r="G174" s="135">
        <v>297703995</v>
      </c>
      <c r="H174" s="135">
        <v>0</v>
      </c>
      <c r="I174" s="135">
        <v>0</v>
      </c>
      <c r="J174" s="136">
        <v>0</v>
      </c>
      <c r="K174" s="135">
        <v>297703995</v>
      </c>
      <c r="L174" s="134" t="s">
        <v>658</v>
      </c>
    </row>
    <row r="175" spans="1:12" x14ac:dyDescent="0.25">
      <c r="A175" s="134" t="s">
        <v>716</v>
      </c>
      <c r="B175" s="134" t="s">
        <v>721</v>
      </c>
      <c r="C175" s="134" t="s">
        <v>722</v>
      </c>
      <c r="D175" s="135">
        <v>1463237011</v>
      </c>
      <c r="E175" s="135">
        <v>0</v>
      </c>
      <c r="F175" s="135">
        <v>0</v>
      </c>
      <c r="G175" s="135">
        <v>1463237011</v>
      </c>
      <c r="H175" s="135">
        <v>0</v>
      </c>
      <c r="I175" s="135">
        <v>0</v>
      </c>
      <c r="J175" s="136">
        <v>0</v>
      </c>
      <c r="K175" s="135">
        <v>1463237011</v>
      </c>
      <c r="L175" s="134" t="s">
        <v>658</v>
      </c>
    </row>
    <row r="176" spans="1:12" x14ac:dyDescent="0.25">
      <c r="A176" s="134" t="s">
        <v>716</v>
      </c>
      <c r="B176" s="134" t="s">
        <v>764</v>
      </c>
      <c r="C176" s="134" t="s">
        <v>765</v>
      </c>
      <c r="D176" s="135">
        <v>5516426201</v>
      </c>
      <c r="E176" s="135">
        <v>0</v>
      </c>
      <c r="F176" s="135">
        <v>0</v>
      </c>
      <c r="G176" s="135">
        <v>5516426201</v>
      </c>
      <c r="H176" s="135">
        <v>3592800</v>
      </c>
      <c r="I176" s="135">
        <v>3592800</v>
      </c>
      <c r="J176" s="136">
        <v>7.0000000000000007E-2</v>
      </c>
      <c r="K176" s="135">
        <v>5512833401</v>
      </c>
      <c r="L176" s="134" t="s">
        <v>658</v>
      </c>
    </row>
    <row r="177" spans="1:12" x14ac:dyDescent="0.25">
      <c r="A177" s="134" t="s">
        <v>716</v>
      </c>
      <c r="B177" s="134" t="s">
        <v>667</v>
      </c>
      <c r="C177" s="134" t="s">
        <v>397</v>
      </c>
      <c r="D177" s="135">
        <v>200493100</v>
      </c>
      <c r="E177" s="135">
        <v>0</v>
      </c>
      <c r="F177" s="135">
        <v>0</v>
      </c>
      <c r="G177" s="135">
        <v>200493100</v>
      </c>
      <c r="H177" s="135">
        <v>0</v>
      </c>
      <c r="I177" s="135">
        <v>0</v>
      </c>
      <c r="J177" s="136">
        <v>0</v>
      </c>
      <c r="K177" s="135">
        <v>200493100</v>
      </c>
      <c r="L177" s="134" t="s">
        <v>658</v>
      </c>
    </row>
    <row r="178" spans="1:12" x14ac:dyDescent="0.25">
      <c r="A178" s="134" t="s">
        <v>716</v>
      </c>
      <c r="B178" s="134" t="s">
        <v>682</v>
      </c>
      <c r="C178" s="134" t="s">
        <v>683</v>
      </c>
      <c r="D178" s="135">
        <v>2510936547</v>
      </c>
      <c r="E178" s="135">
        <v>0</v>
      </c>
      <c r="F178" s="135">
        <v>0</v>
      </c>
      <c r="G178" s="135">
        <v>2510936547</v>
      </c>
      <c r="H178" s="135">
        <v>3592800</v>
      </c>
      <c r="I178" s="135">
        <v>3592800</v>
      </c>
      <c r="J178" s="136">
        <v>0.14000000000000001</v>
      </c>
      <c r="K178" s="135">
        <v>2507343747</v>
      </c>
      <c r="L178" s="134" t="s">
        <v>658</v>
      </c>
    </row>
    <row r="179" spans="1:12" x14ac:dyDescent="0.25">
      <c r="A179" s="134" t="s">
        <v>716</v>
      </c>
      <c r="B179" s="134" t="s">
        <v>688</v>
      </c>
      <c r="C179" s="134" t="s">
        <v>689</v>
      </c>
      <c r="D179" s="135">
        <v>777568000</v>
      </c>
      <c r="E179" s="135">
        <v>0</v>
      </c>
      <c r="F179" s="135">
        <v>0</v>
      </c>
      <c r="G179" s="135">
        <v>777568000</v>
      </c>
      <c r="H179" s="135">
        <v>0</v>
      </c>
      <c r="I179" s="135">
        <v>0</v>
      </c>
      <c r="J179" s="136">
        <v>0</v>
      </c>
      <c r="K179" s="135">
        <v>777568000</v>
      </c>
      <c r="L179" s="134" t="s">
        <v>658</v>
      </c>
    </row>
    <row r="180" spans="1:12" x14ac:dyDescent="0.25">
      <c r="A180" s="134" t="s">
        <v>716</v>
      </c>
      <c r="B180" s="134" t="s">
        <v>721</v>
      </c>
      <c r="C180" s="134" t="s">
        <v>722</v>
      </c>
      <c r="D180" s="135">
        <v>2027428554</v>
      </c>
      <c r="E180" s="135">
        <v>0</v>
      </c>
      <c r="F180" s="135">
        <v>0</v>
      </c>
      <c r="G180" s="135">
        <v>2027428554</v>
      </c>
      <c r="H180" s="135">
        <v>0</v>
      </c>
      <c r="I180" s="135">
        <v>0</v>
      </c>
      <c r="J180" s="136">
        <v>0</v>
      </c>
      <c r="K180" s="135">
        <v>2027428554</v>
      </c>
      <c r="L180" s="134" t="s">
        <v>658</v>
      </c>
    </row>
    <row r="181" spans="1:12" x14ac:dyDescent="0.25">
      <c r="A181" s="134" t="s">
        <v>716</v>
      </c>
      <c r="B181" s="134" t="s">
        <v>472</v>
      </c>
      <c r="C181" s="134" t="s">
        <v>473</v>
      </c>
      <c r="D181" s="135">
        <v>4141152452</v>
      </c>
      <c r="E181" s="135">
        <v>0</v>
      </c>
      <c r="F181" s="135">
        <v>0</v>
      </c>
      <c r="G181" s="135">
        <v>4141152452</v>
      </c>
      <c r="H181" s="135">
        <v>80780100</v>
      </c>
      <c r="I181" s="135">
        <v>80780100</v>
      </c>
      <c r="J181" s="136">
        <v>1.95</v>
      </c>
      <c r="K181" s="135">
        <v>4060372352</v>
      </c>
      <c r="L181" s="134" t="s">
        <v>658</v>
      </c>
    </row>
    <row r="182" spans="1:12" x14ac:dyDescent="0.25">
      <c r="A182" s="134" t="s">
        <v>716</v>
      </c>
      <c r="B182" s="134" t="s">
        <v>474</v>
      </c>
      <c r="C182" s="134" t="s">
        <v>475</v>
      </c>
      <c r="D182" s="135">
        <v>4141152452</v>
      </c>
      <c r="E182" s="135">
        <v>0</v>
      </c>
      <c r="F182" s="135">
        <v>0</v>
      </c>
      <c r="G182" s="135">
        <v>4141152452</v>
      </c>
      <c r="H182" s="135">
        <v>80780100</v>
      </c>
      <c r="I182" s="135">
        <v>80780100</v>
      </c>
      <c r="J182" s="136">
        <v>1.95</v>
      </c>
      <c r="K182" s="135">
        <v>4060372352</v>
      </c>
      <c r="L182" s="134" t="s">
        <v>658</v>
      </c>
    </row>
    <row r="183" spans="1:12" x14ac:dyDescent="0.25">
      <c r="A183" s="134" t="s">
        <v>716</v>
      </c>
      <c r="B183" s="134" t="s">
        <v>476</v>
      </c>
      <c r="C183" s="134" t="s">
        <v>477</v>
      </c>
      <c r="D183" s="135">
        <v>4141152452</v>
      </c>
      <c r="E183" s="135">
        <v>0</v>
      </c>
      <c r="F183" s="135">
        <v>0</v>
      </c>
      <c r="G183" s="135">
        <v>4141152452</v>
      </c>
      <c r="H183" s="135">
        <v>80780100</v>
      </c>
      <c r="I183" s="135">
        <v>80780100</v>
      </c>
      <c r="J183" s="136">
        <v>1.95</v>
      </c>
      <c r="K183" s="135">
        <v>4060372352</v>
      </c>
      <c r="L183" s="134" t="s">
        <v>658</v>
      </c>
    </row>
    <row r="184" spans="1:12" x14ac:dyDescent="0.25">
      <c r="A184" s="134" t="s">
        <v>716</v>
      </c>
      <c r="B184" s="134" t="s">
        <v>766</v>
      </c>
      <c r="C184" s="134" t="s">
        <v>767</v>
      </c>
      <c r="D184" s="135">
        <v>4141152452</v>
      </c>
      <c r="E184" s="135">
        <v>0</v>
      </c>
      <c r="F184" s="135">
        <v>0</v>
      </c>
      <c r="G184" s="135">
        <v>4141152452</v>
      </c>
      <c r="H184" s="135">
        <v>80780100</v>
      </c>
      <c r="I184" s="135">
        <v>80780100</v>
      </c>
      <c r="J184" s="136">
        <v>1.95</v>
      </c>
      <c r="K184" s="135">
        <v>4060372352</v>
      </c>
      <c r="L184" s="134" t="s">
        <v>658</v>
      </c>
    </row>
    <row r="185" spans="1:12" x14ac:dyDescent="0.25">
      <c r="A185" s="134" t="s">
        <v>716</v>
      </c>
      <c r="B185" s="134" t="s">
        <v>768</v>
      </c>
      <c r="C185" s="134" t="s">
        <v>769</v>
      </c>
      <c r="D185" s="135">
        <v>4141152452</v>
      </c>
      <c r="E185" s="135">
        <v>0</v>
      </c>
      <c r="F185" s="135">
        <v>0</v>
      </c>
      <c r="G185" s="135">
        <v>4141152452</v>
      </c>
      <c r="H185" s="135">
        <v>80780100</v>
      </c>
      <c r="I185" s="135">
        <v>80780100</v>
      </c>
      <c r="J185" s="136">
        <v>1.95</v>
      </c>
      <c r="K185" s="135">
        <v>4060372352</v>
      </c>
      <c r="L185" s="134" t="s">
        <v>658</v>
      </c>
    </row>
    <row r="186" spans="1:12" x14ac:dyDescent="0.25">
      <c r="A186" s="134" t="s">
        <v>716</v>
      </c>
      <c r="B186" s="134" t="s">
        <v>770</v>
      </c>
      <c r="C186" s="134" t="s">
        <v>771</v>
      </c>
      <c r="D186" s="135">
        <v>1242642030</v>
      </c>
      <c r="E186" s="135">
        <v>0</v>
      </c>
      <c r="F186" s="135">
        <v>0</v>
      </c>
      <c r="G186" s="135">
        <v>1242642030</v>
      </c>
      <c r="H186" s="135">
        <v>0</v>
      </c>
      <c r="I186" s="135">
        <v>0</v>
      </c>
      <c r="J186" s="136">
        <v>0</v>
      </c>
      <c r="K186" s="135">
        <v>1242642030</v>
      </c>
      <c r="L186" s="134" t="s">
        <v>658</v>
      </c>
    </row>
    <row r="187" spans="1:12" x14ac:dyDescent="0.25">
      <c r="A187" s="134" t="s">
        <v>716</v>
      </c>
      <c r="B187" s="134" t="s">
        <v>772</v>
      </c>
      <c r="C187" s="134" t="s">
        <v>773</v>
      </c>
      <c r="D187" s="135">
        <v>17838100</v>
      </c>
      <c r="E187" s="135">
        <v>0</v>
      </c>
      <c r="F187" s="135">
        <v>0</v>
      </c>
      <c r="G187" s="135">
        <v>17838100</v>
      </c>
      <c r="H187" s="135">
        <v>17838100</v>
      </c>
      <c r="I187" s="135">
        <v>17838100</v>
      </c>
      <c r="J187" s="136">
        <v>100</v>
      </c>
      <c r="K187" s="135">
        <v>0</v>
      </c>
      <c r="L187" s="134" t="s">
        <v>658</v>
      </c>
    </row>
    <row r="188" spans="1:12" x14ac:dyDescent="0.25">
      <c r="A188" s="134" t="s">
        <v>716</v>
      </c>
      <c r="B188" s="134" t="s">
        <v>774</v>
      </c>
      <c r="C188" s="134" t="s">
        <v>775</v>
      </c>
      <c r="D188" s="135">
        <v>235885681</v>
      </c>
      <c r="E188" s="135">
        <v>0</v>
      </c>
      <c r="F188" s="135">
        <v>0</v>
      </c>
      <c r="G188" s="135">
        <v>235885681</v>
      </c>
      <c r="H188" s="135">
        <v>0</v>
      </c>
      <c r="I188" s="135">
        <v>0</v>
      </c>
      <c r="J188" s="136">
        <v>0</v>
      </c>
      <c r="K188" s="135">
        <v>235885681</v>
      </c>
      <c r="L188" s="134" t="s">
        <v>658</v>
      </c>
    </row>
    <row r="189" spans="1:12" x14ac:dyDescent="0.25">
      <c r="A189" s="134" t="s">
        <v>716</v>
      </c>
      <c r="B189" s="134" t="s">
        <v>776</v>
      </c>
      <c r="C189" s="134" t="s">
        <v>777</v>
      </c>
      <c r="D189" s="135">
        <v>500000000</v>
      </c>
      <c r="E189" s="135">
        <v>0</v>
      </c>
      <c r="F189" s="135">
        <v>0</v>
      </c>
      <c r="G189" s="135">
        <v>500000000</v>
      </c>
      <c r="H189" s="135">
        <v>0</v>
      </c>
      <c r="I189" s="135">
        <v>0</v>
      </c>
      <c r="J189" s="136">
        <v>0</v>
      </c>
      <c r="K189" s="135">
        <v>500000000</v>
      </c>
      <c r="L189" s="134" t="s">
        <v>658</v>
      </c>
    </row>
    <row r="190" spans="1:12" x14ac:dyDescent="0.25">
      <c r="A190" s="134" t="s">
        <v>716</v>
      </c>
      <c r="B190" s="134" t="s">
        <v>707</v>
      </c>
      <c r="C190" s="134" t="s">
        <v>708</v>
      </c>
      <c r="D190" s="135">
        <v>66849952</v>
      </c>
      <c r="E190" s="135">
        <v>0</v>
      </c>
      <c r="F190" s="135">
        <v>0</v>
      </c>
      <c r="G190" s="135">
        <v>66849952</v>
      </c>
      <c r="H190" s="135">
        <v>0</v>
      </c>
      <c r="I190" s="135">
        <v>0</v>
      </c>
      <c r="J190" s="136">
        <v>0</v>
      </c>
      <c r="K190" s="135">
        <v>66849952</v>
      </c>
      <c r="L190" s="134" t="s">
        <v>658</v>
      </c>
    </row>
    <row r="191" spans="1:12" x14ac:dyDescent="0.25">
      <c r="A191" s="134" t="s">
        <v>716</v>
      </c>
      <c r="B191" s="134" t="s">
        <v>709</v>
      </c>
      <c r="C191" s="134" t="s">
        <v>710</v>
      </c>
      <c r="D191" s="135">
        <v>339295988</v>
      </c>
      <c r="E191" s="135">
        <v>0</v>
      </c>
      <c r="F191" s="135">
        <v>0</v>
      </c>
      <c r="G191" s="135">
        <v>339295988</v>
      </c>
      <c r="H191" s="135">
        <v>0</v>
      </c>
      <c r="I191" s="135">
        <v>0</v>
      </c>
      <c r="J191" s="136">
        <v>0</v>
      </c>
      <c r="K191" s="135">
        <v>339295988</v>
      </c>
      <c r="L191" s="134" t="s">
        <v>658</v>
      </c>
    </row>
    <row r="192" spans="1:12" x14ac:dyDescent="0.25">
      <c r="A192" s="134" t="s">
        <v>716</v>
      </c>
      <c r="B192" s="134" t="s">
        <v>711</v>
      </c>
      <c r="C192" s="134" t="s">
        <v>712</v>
      </c>
      <c r="D192" s="135">
        <v>79195016</v>
      </c>
      <c r="E192" s="135">
        <v>0</v>
      </c>
      <c r="F192" s="135">
        <v>0</v>
      </c>
      <c r="G192" s="135">
        <v>79195016</v>
      </c>
      <c r="H192" s="135">
        <v>0</v>
      </c>
      <c r="I192" s="135">
        <v>0</v>
      </c>
      <c r="J192" s="136">
        <v>0</v>
      </c>
      <c r="K192" s="135">
        <v>79195016</v>
      </c>
      <c r="L192" s="134" t="s">
        <v>658</v>
      </c>
    </row>
    <row r="193" spans="1:12" x14ac:dyDescent="0.25">
      <c r="A193" s="134" t="s">
        <v>716</v>
      </c>
      <c r="B193" s="134" t="s">
        <v>713</v>
      </c>
      <c r="C193" s="134" t="s">
        <v>714</v>
      </c>
      <c r="D193" s="135">
        <v>188105417</v>
      </c>
      <c r="E193" s="135">
        <v>0</v>
      </c>
      <c r="F193" s="135">
        <v>0</v>
      </c>
      <c r="G193" s="135">
        <v>188105417</v>
      </c>
      <c r="H193" s="135">
        <v>0</v>
      </c>
      <c r="I193" s="135">
        <v>0</v>
      </c>
      <c r="J193" s="136">
        <v>0</v>
      </c>
      <c r="K193" s="135">
        <v>188105417</v>
      </c>
      <c r="L193" s="134" t="s">
        <v>658</v>
      </c>
    </row>
    <row r="194" spans="1:12" x14ac:dyDescent="0.25">
      <c r="A194" s="134" t="s">
        <v>716</v>
      </c>
      <c r="B194" s="134" t="s">
        <v>667</v>
      </c>
      <c r="C194" s="134" t="s">
        <v>397</v>
      </c>
      <c r="D194" s="135">
        <v>100000000</v>
      </c>
      <c r="E194" s="135">
        <v>0</v>
      </c>
      <c r="F194" s="135">
        <v>0</v>
      </c>
      <c r="G194" s="135">
        <v>100000000</v>
      </c>
      <c r="H194" s="135">
        <v>0</v>
      </c>
      <c r="I194" s="135">
        <v>0</v>
      </c>
      <c r="J194" s="136">
        <v>0</v>
      </c>
      <c r="K194" s="135">
        <v>100000000</v>
      </c>
      <c r="L194" s="134" t="s">
        <v>658</v>
      </c>
    </row>
    <row r="195" spans="1:12" x14ac:dyDescent="0.25">
      <c r="A195" s="134" t="s">
        <v>716</v>
      </c>
      <c r="B195" s="134" t="s">
        <v>715</v>
      </c>
      <c r="C195" s="134" t="s">
        <v>399</v>
      </c>
      <c r="D195" s="135">
        <v>20158600</v>
      </c>
      <c r="E195" s="135">
        <v>0</v>
      </c>
      <c r="F195" s="135">
        <v>0</v>
      </c>
      <c r="G195" s="135">
        <v>20158600</v>
      </c>
      <c r="H195" s="135">
        <v>0</v>
      </c>
      <c r="I195" s="135">
        <v>0</v>
      </c>
      <c r="J195" s="136">
        <v>0</v>
      </c>
      <c r="K195" s="135">
        <v>20158600</v>
      </c>
      <c r="L195" s="134" t="s">
        <v>658</v>
      </c>
    </row>
    <row r="196" spans="1:12" x14ac:dyDescent="0.25">
      <c r="A196" s="134" t="s">
        <v>716</v>
      </c>
      <c r="B196" s="134" t="s">
        <v>681</v>
      </c>
      <c r="C196" s="134" t="s">
        <v>401</v>
      </c>
      <c r="D196" s="135">
        <v>187313820</v>
      </c>
      <c r="E196" s="135">
        <v>0</v>
      </c>
      <c r="F196" s="135">
        <v>0</v>
      </c>
      <c r="G196" s="135">
        <v>187313820</v>
      </c>
      <c r="H196" s="135">
        <v>0</v>
      </c>
      <c r="I196" s="135">
        <v>0</v>
      </c>
      <c r="J196" s="136">
        <v>0</v>
      </c>
      <c r="K196" s="135">
        <v>187313820</v>
      </c>
      <c r="L196" s="134" t="s">
        <v>658</v>
      </c>
    </row>
    <row r="197" spans="1:12" x14ac:dyDescent="0.25">
      <c r="A197" s="134" t="s">
        <v>716</v>
      </c>
      <c r="B197" s="134" t="s">
        <v>668</v>
      </c>
      <c r="C197" s="134" t="s">
        <v>669</v>
      </c>
      <c r="D197" s="135">
        <v>1163867848</v>
      </c>
      <c r="E197" s="135">
        <v>0</v>
      </c>
      <c r="F197" s="135">
        <v>0</v>
      </c>
      <c r="G197" s="135">
        <v>1163867848</v>
      </c>
      <c r="H197" s="135">
        <v>62942000</v>
      </c>
      <c r="I197" s="135">
        <v>62942000</v>
      </c>
      <c r="J197" s="136">
        <v>5.41</v>
      </c>
      <c r="K197" s="135">
        <v>1100925848</v>
      </c>
      <c r="L197" s="134" t="s">
        <v>658</v>
      </c>
    </row>
  </sheetData>
  <pageMargins left="0.75" right="0.75" top="1" bottom="1" header="0.5" footer="0.5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78008-0FCC-4D75-8A17-1C9F4CB0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CC3CE-8EC1-4FEC-B8E7-125048E6851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3.xml><?xml version="1.0" encoding="utf-8"?>
<ds:datastoreItem xmlns:ds="http://schemas.openxmlformats.org/officeDocument/2006/customXml" ds:itemID="{6CEA5C95-6588-47E4-8859-8C708665D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GASTOS</vt:lpstr>
      <vt:lpstr>EJ INGRESOS</vt:lpstr>
      <vt:lpstr>EJ RESERVA INGRESOS</vt:lpstr>
      <vt:lpstr>EJ RESERVAS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2025-02-10T14:10:43Z</dcterms:created>
  <dcterms:modified xsi:type="dcterms:W3CDTF">2025-02-10T21:08:25Z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0x0101007AA4437172DC254CA7F5DEB6E3BFC98A</vt:lpwstr>
  </property>
  <property fmtid="{D5CDD505-2E9C-101B-9397-08002B2CF9AE}" pid="3" name="MediaServiceImageTags">
    <vt:lpwstr/>
  </property>
</Properties>
</file>